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50" windowHeight="11775" tabRatio="568" activeTab="0"/>
  </bookViews>
  <sheets>
    <sheet name="ORDER FORM 2021" sheetId="1" r:id="rId1"/>
  </sheets>
  <externalReferences>
    <externalReference r:id="rId4"/>
    <externalReference r:id="rId5"/>
  </externalReferences>
  <definedNames>
    <definedName name="COST" localSheetId="0">'[2]ORDER FORM'!$H$31</definedName>
    <definedName name="COST">'[1]ORDER FORM'!$H$31</definedName>
    <definedName name="Price1">#REF!</definedName>
    <definedName name="Price2">#REF!</definedName>
    <definedName name="Price3">#REF!</definedName>
    <definedName name="Price4">#REF!</definedName>
    <definedName name="_xlnm.Print_Area" localSheetId="0">'ORDER FORM 2021'!$A$1:$Q$67</definedName>
    <definedName name="tax" localSheetId="0">'ORDER FORM 2021'!#REF!</definedName>
    <definedName name="tax">#REF!</definedName>
  </definedNames>
  <calcPr fullCalcOnLoad="1"/>
</workbook>
</file>

<file path=xl/sharedStrings.xml><?xml version="1.0" encoding="utf-8"?>
<sst xmlns="http://schemas.openxmlformats.org/spreadsheetml/2006/main" count="99" uniqueCount="75">
  <si>
    <t>WEIGHT</t>
  </si>
  <si>
    <t>Grand Total</t>
  </si>
  <si>
    <t>50/bundle</t>
  </si>
  <si>
    <t>Plastic Bags - Free of Charge</t>
  </si>
  <si>
    <t>N/C</t>
  </si>
  <si>
    <t xml:space="preserve"> </t>
  </si>
  <si>
    <t>Sales Tax% (IA, ID, OK, UT):</t>
  </si>
  <si>
    <t>Sales Tax% (All Other States):</t>
  </si>
  <si>
    <t xml:space="preserve">Please add applicable tax on all merchandise delivered to:
IA, ID, OK, UT </t>
  </si>
  <si>
    <t>SUBTOTAL</t>
  </si>
  <si>
    <t>TOTAL</t>
  </si>
  <si>
    <t>Name of Organization</t>
  </si>
  <si>
    <t>Attn. (Name)</t>
  </si>
  <si>
    <t>Street</t>
  </si>
  <si>
    <t>City, State, Zip</t>
  </si>
  <si>
    <t>Billing Phone #</t>
  </si>
  <si>
    <t>Customer #</t>
  </si>
  <si>
    <t>Billing Information</t>
  </si>
  <si>
    <t>Delivery Phone #</t>
  </si>
  <si>
    <t>Delivery Date Requested</t>
  </si>
  <si>
    <t>ITEM
NUMBER</t>
  </si>
  <si>
    <t>ITEM</t>
  </si>
  <si>
    <t>Please fill in this information</t>
  </si>
  <si>
    <t>SECTION B:  No charge supplies</t>
  </si>
  <si>
    <t>RETAIL PRICE PER ITEM</t>
  </si>
  <si>
    <t>Total Sale</t>
  </si>
  <si>
    <t>Fundraiser Cost (Total sale minus profit)</t>
  </si>
  <si>
    <t>Email Address</t>
  </si>
  <si>
    <t>ORDERING MADE EASY</t>
  </si>
  <si>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</si>
  <si>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</si>
  <si>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</si>
  <si>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r>
      <t xml:space="preserve">Shipping Information </t>
    </r>
    <r>
      <rPr>
        <sz val="12"/>
        <rFont val="Helvetica Light"/>
        <family val="0"/>
      </rPr>
      <t>(if different from billing)</t>
    </r>
  </si>
  <si>
    <r>
      <t xml:space="preserve">(Only enter sales tax % in </t>
    </r>
    <r>
      <rPr>
        <b/>
        <u val="single"/>
        <sz val="10"/>
        <rFont val="Helvetica Light"/>
        <family val="0"/>
      </rPr>
      <t>ONE</t>
    </r>
    <r>
      <rPr>
        <b/>
        <sz val="10"/>
        <rFont val="Helvetica Light"/>
        <family val="0"/>
      </rPr>
      <t xml:space="preserve"> of the boxes below that is appropriate for the state your merchandise will be delivered to.)</t>
    </r>
  </si>
  <si>
    <t>6 lb 12 oz</t>
  </si>
  <si>
    <t>21 lb</t>
  </si>
  <si>
    <t>11 lb 8 oz</t>
  </si>
  <si>
    <r>
      <t xml:space="preserve">Sugar Free Milk Bars </t>
    </r>
    <r>
      <rPr>
        <b/>
        <sz val="12"/>
        <rFont val="Helvetica Light"/>
        <family val="0"/>
      </rPr>
      <t>(FR Carton)</t>
    </r>
  </si>
  <si>
    <r>
      <t xml:space="preserve">Sugar Free Dark Bars </t>
    </r>
    <r>
      <rPr>
        <b/>
        <sz val="12"/>
        <rFont val="Helvetica Light"/>
        <family val="0"/>
      </rPr>
      <t>(FR Carton)</t>
    </r>
  </si>
  <si>
    <r>
      <t xml:space="preserve">Milk Chocolate Candy Bars </t>
    </r>
    <r>
      <rPr>
        <b/>
        <sz val="12"/>
        <rFont val="Helvetica Light"/>
        <family val="0"/>
      </rPr>
      <t>(FR Carton)</t>
    </r>
  </si>
  <si>
    <r>
      <t xml:space="preserve">Dark Chocolate Candy Bars </t>
    </r>
    <r>
      <rPr>
        <b/>
        <sz val="12"/>
        <rFont val="Helvetica Light"/>
        <family val="0"/>
      </rPr>
      <t>(FR Carton)</t>
    </r>
  </si>
  <si>
    <r>
      <t xml:space="preserve">Extra Dark Chocolate Candy Bars </t>
    </r>
    <r>
      <rPr>
        <b/>
        <sz val="12"/>
        <rFont val="Helvetica Light"/>
        <family val="0"/>
      </rPr>
      <t>(FR Carton)</t>
    </r>
  </si>
  <si>
    <r>
      <t xml:space="preserve">Assorted Lollypops </t>
    </r>
    <r>
      <rPr>
        <b/>
        <sz val="12"/>
        <rFont val="Helvetica Light"/>
        <family val="0"/>
      </rPr>
      <t>(FR Carton)</t>
    </r>
  </si>
  <si>
    <r>
      <t xml:space="preserve">Butterscotch Lollypops </t>
    </r>
    <r>
      <rPr>
        <b/>
        <sz val="12"/>
        <rFont val="Helvetica Light"/>
        <family val="0"/>
      </rPr>
      <t>(FR Carton)</t>
    </r>
  </si>
  <si>
    <r>
      <t xml:space="preserve">Chocolate Lollypops </t>
    </r>
    <r>
      <rPr>
        <b/>
        <sz val="12"/>
        <rFont val="Helvetica Light"/>
        <family val="0"/>
      </rPr>
      <t>(FR Carton)</t>
    </r>
  </si>
  <si>
    <r>
      <t xml:space="preserve">Peanut Brittle </t>
    </r>
    <r>
      <rPr>
        <b/>
        <sz val="12"/>
        <rFont val="Helvetica Light"/>
        <family val="0"/>
      </rPr>
      <t>(FR Carton)</t>
    </r>
  </si>
  <si>
    <t>6 lb 4 oz</t>
  </si>
  <si>
    <t>QTY (Each)</t>
  </si>
  <si>
    <t>FREE Shipping on orders of $500.00 or more to one location.*</t>
  </si>
  <si>
    <r>
      <t xml:space="preserve">Email: </t>
    </r>
    <r>
      <rPr>
        <sz val="12"/>
        <color indexed="8"/>
        <rFont val="Helvetica Light"/>
        <family val="0"/>
      </rPr>
      <t xml:space="preserve">fr@sees.com </t>
    </r>
  </si>
  <si>
    <r>
      <t xml:space="preserve">Phone: </t>
    </r>
    <r>
      <rPr>
        <sz val="12"/>
        <color indexed="8"/>
        <rFont val="Helvetica Light"/>
        <family val="0"/>
      </rPr>
      <t>800-733-7123</t>
    </r>
  </si>
  <si>
    <r>
      <rPr>
        <b/>
        <sz val="12"/>
        <rFont val="Helvetica Light"/>
        <family val="0"/>
      </rPr>
      <t>Fax:</t>
    </r>
    <r>
      <rPr>
        <sz val="12"/>
        <rFont val="Helvetica Light"/>
        <family val="0"/>
      </rPr>
      <t xml:space="preserve"> 800-935-7337*</t>
    </r>
  </si>
  <si>
    <t>*if transmission problems occur, mark 2nd fax as a duplicate</t>
  </si>
  <si>
    <t>50% PROFIT - CANDY BY THE CARTON</t>
  </si>
  <si>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</si>
  <si>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</si>
  <si>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</si>
  <si>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</si>
  <si>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r>
      <rPr>
        <b/>
        <sz val="12"/>
        <rFont val="Helvetica Light"/>
        <family val="0"/>
      </rPr>
      <t>Online:</t>
    </r>
    <r>
      <rPr>
        <sz val="12"/>
        <rFont val="Helvetica Light"/>
        <family val="0"/>
      </rPr>
      <t xml:space="preserve"> fundraising.sees.com</t>
    </r>
  </si>
  <si>
    <t>Base Discount</t>
  </si>
  <si>
    <t>Additional 5%</t>
  </si>
  <si>
    <t>Additional 10%</t>
  </si>
  <si>
    <t>Line Total</t>
  </si>
  <si>
    <r>
      <rPr>
        <b/>
        <sz val="10"/>
        <color indexed="8"/>
        <rFont val="Helvetica Light"/>
        <family val="0"/>
      </rPr>
      <t xml:space="preserve">Shipping Information:
</t>
    </r>
    <r>
      <rPr>
        <sz val="10"/>
        <color indexed="8"/>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Volume Savings shops with 48 hour notice. For more information on delivery to your area, please call Customer Service at 800-733-7123.</t>
    </r>
  </si>
  <si>
    <t xml:space="preserve">        -  Product offering, availability, prices, and shipping rates are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purchases are subject to our terms and conditions which can be viewed at sees.com</t>
  </si>
  <si>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  If paying by check, please submit one check payable to See's Candies.</t>
    </r>
  </si>
  <si>
    <t>2021 Winter Fundraising Order Form</t>
  </si>
  <si>
    <r>
      <t xml:space="preserve">Profit Details:
</t>
    </r>
    <r>
      <rPr>
        <sz val="10"/>
        <color indexed="8"/>
        <rFont val="Helvetica Light"/>
        <family val="0"/>
      </rPr>
      <t xml:space="preserve">Qualify for fundraising profit with $500 order minimum.  (Order minimum threshold based on the retail prices of purchased qualified items in total, excluding tax.) </t>
    </r>
  </si>
  <si>
    <r>
      <rPr>
        <b/>
        <sz val="12"/>
        <rFont val="Helvetica Light"/>
        <family val="0"/>
      </rPr>
      <t>Additional Profit % (auto-calculated):</t>
    </r>
    <r>
      <rPr>
        <sz val="12"/>
        <rFont val="Helvetica Light"/>
        <family val="0"/>
      </rPr>
      <t xml:space="preserve">
</t>
    </r>
    <r>
      <rPr>
        <sz val="10"/>
        <rFont val="Helvetica Light"/>
        <family val="0"/>
      </rPr>
      <t>5% if Total Sale $2,000 - $9,999
10% if Total Sale over $10,000</t>
    </r>
  </si>
  <si>
    <t>2.  I understand that I am strictly prohibited from using See's Candies brand, names, logos, trademarks, service marks, 
      trade dress, copyrights and other intellectual property in any way other than as granted in the Fundraiser Policy.</t>
  </si>
  <si>
    <t xml:space="preserve">Special Instructions:
</t>
  </si>
  <si>
    <t>ENTER HERE</t>
  </si>
  <si>
    <r>
      <t xml:space="preserve">Merry Gnomes Box </t>
    </r>
    <r>
      <rPr>
        <b/>
        <sz val="12"/>
        <rFont val="Helvetica Light"/>
        <family val="0"/>
      </rPr>
      <t>(FR Carton)</t>
    </r>
  </si>
  <si>
    <r>
      <t xml:space="preserve">Christmas Delivery </t>
    </r>
    <r>
      <rPr>
        <b/>
        <sz val="12"/>
        <rFont val="Helvetica Light"/>
        <family val="0"/>
      </rPr>
      <t>(FR Carton)</t>
    </r>
  </si>
  <si>
    <t>4 lbs 6 oz</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</si>
</sst>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 numFmtId="179" formatCode="&quot;$&quot;#,##0.0"/>
  </numFmts>
  <fonts count="83">
    <font>
      <sz val="10"/>
      <name val="Arial"/>
      <family val="2"/>
    </font>
    <font>
      <u val="single"/>
      <sz val="10"/>
      <color indexed="12"/>
      <name val="Arial"/>
      <family val="2"/>
    </font>
    <font>
      <u val="single"/>
      <sz val="10"/>
      <color indexed="36"/>
      <name val="Arial"/>
      <family val="2"/>
    </font>
    <font>
      <sz val="12"/>
      <name val="Arial"/>
      <family val="2"/>
    </font>
    <font>
      <b/>
      <sz val="12"/>
      <name val="Helvetica Light"/>
      <family val="0"/>
    </font>
    <font>
      <sz val="12"/>
      <name val="Helvetica Light"/>
      <family val="0"/>
    </font>
    <font>
      <i/>
      <sz val="12"/>
      <name val="Helvetica Light"/>
      <family val="0"/>
    </font>
    <font>
      <sz val="10"/>
      <name val="Helvetica Light"/>
      <family val="0"/>
    </font>
    <font>
      <b/>
      <sz val="10"/>
      <color indexed="8"/>
      <name val="Helvetica Light"/>
      <family val="0"/>
    </font>
    <font>
      <b/>
      <sz val="10"/>
      <name val="Helvetica Light"/>
      <family val="0"/>
    </font>
    <font>
      <sz val="8"/>
      <name val="Helvetica Light"/>
      <family val="0"/>
    </font>
    <font>
      <sz val="11"/>
      <name val="Helvetica Light"/>
      <family val="0"/>
    </font>
    <font>
      <sz val="11"/>
      <color indexed="57"/>
      <name val="Helvetica Light"/>
      <family val="0"/>
    </font>
    <font>
      <sz val="11"/>
      <color indexed="10"/>
      <name val="Helvetica Light"/>
      <family val="0"/>
    </font>
    <font>
      <b/>
      <sz val="8"/>
      <name val="Helvetica Light"/>
      <family val="0"/>
    </font>
    <font>
      <b/>
      <sz val="12"/>
      <color indexed="8"/>
      <name val="Helvetica Light"/>
      <family val="0"/>
    </font>
    <font>
      <sz val="9"/>
      <name val="Helvetica Light"/>
      <family val="0"/>
    </font>
    <font>
      <b/>
      <sz val="9"/>
      <name val="Helvetica Light"/>
      <family val="0"/>
    </font>
    <font>
      <i/>
      <sz val="10"/>
      <name val="Helvetica Light"/>
      <family val="0"/>
    </font>
    <font>
      <i/>
      <sz val="9"/>
      <name val="Helvetica Light"/>
      <family val="0"/>
    </font>
    <font>
      <sz val="10"/>
      <color indexed="8"/>
      <name val="Helvetica Light"/>
      <family val="0"/>
    </font>
    <font>
      <b/>
      <sz val="8"/>
      <name val="Arial"/>
      <family val="2"/>
    </font>
    <font>
      <sz val="7"/>
      <name val="Arial"/>
      <family val="2"/>
    </font>
    <font>
      <b/>
      <sz val="7"/>
      <color indexed="10"/>
      <name val="Arial"/>
      <family val="2"/>
    </font>
    <font>
      <b/>
      <sz val="7"/>
      <color indexed="8"/>
      <name val="Arial"/>
      <family val="2"/>
    </font>
    <font>
      <sz val="9"/>
      <name val="Arial"/>
      <family val="2"/>
    </font>
    <font>
      <b/>
      <sz val="12"/>
      <name val="Arial"/>
      <family val="2"/>
    </font>
    <font>
      <i/>
      <sz val="8"/>
      <name val="Helvetica Light"/>
      <family val="0"/>
    </font>
    <font>
      <sz val="6"/>
      <name val="Helvetica Light"/>
      <family val="0"/>
    </font>
    <font>
      <b/>
      <u val="single"/>
      <sz val="10"/>
      <name val="Helvetica Light"/>
      <family val="0"/>
    </font>
    <font>
      <b/>
      <sz val="12"/>
      <name val="Helvetica Bold"/>
      <family val="0"/>
    </font>
    <font>
      <sz val="12"/>
      <name val="Helvetica Bold"/>
      <family val="0"/>
    </font>
    <font>
      <b/>
      <sz val="10"/>
      <name val="Arial"/>
      <family val="2"/>
    </font>
    <font>
      <sz val="8"/>
      <name val="Arial"/>
      <family val="2"/>
    </font>
    <font>
      <u val="single"/>
      <sz val="8"/>
      <color indexed="10"/>
      <name val="Arial"/>
      <family val="2"/>
    </font>
    <font>
      <sz val="8"/>
      <color indexed="10"/>
      <name val="Arial"/>
      <family val="2"/>
    </font>
    <font>
      <i/>
      <sz val="10"/>
      <name val="Arial"/>
      <family val="2"/>
    </font>
    <font>
      <b/>
      <sz val="18"/>
      <name val="Helvetica Light"/>
      <family val="0"/>
    </font>
    <font>
      <sz val="12"/>
      <color indexed="8"/>
      <name val="Helvetica Light"/>
      <family val="0"/>
    </font>
    <font>
      <b/>
      <u val="single"/>
      <sz val="11"/>
      <name val="Helvetica Light"/>
      <family val="0"/>
    </font>
    <font>
      <sz val="11"/>
      <name val="Arial"/>
      <family val="2"/>
    </font>
    <font>
      <b/>
      <i/>
      <sz val="10"/>
      <name val="Helvetica Light"/>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0"/>
      <name val="Arial"/>
      <family val="2"/>
    </font>
    <font>
      <b/>
      <sz val="22"/>
      <color indexed="8"/>
      <name val="Helvetica Light"/>
      <family val="0"/>
    </font>
    <font>
      <b/>
      <sz val="10"/>
      <color indexed="10"/>
      <name val="Helvetica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DD0806"/>
      <name val="Arial"/>
      <family val="2"/>
    </font>
    <font>
      <b/>
      <sz val="10"/>
      <color rgb="FFFF0000"/>
      <name val="Helvetica Light"/>
      <family val="0"/>
    </font>
    <font>
      <b/>
      <sz val="22"/>
      <color theme="1"/>
      <name val="Helvetica Light"/>
      <family val="0"/>
    </font>
    <font>
      <b/>
      <sz val="12"/>
      <color theme="1"/>
      <name val="Helvetica Ligh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06">
    <xf numFmtId="0" fontId="0" fillId="0" borderId="0" xfId="0" applyAlignment="1">
      <alignment/>
    </xf>
    <xf numFmtId="0" fontId="7" fillId="0" borderId="0" xfId="0" applyFont="1" applyAlignment="1" applyProtection="1">
      <alignment/>
      <protection/>
    </xf>
    <xf numFmtId="0" fontId="9" fillId="0" borderId="0" xfId="0" applyFont="1" applyAlignment="1" applyProtection="1">
      <alignment/>
      <protection/>
    </xf>
    <xf numFmtId="0" fontId="7" fillId="0" borderId="0" xfId="0" applyFont="1" applyBorder="1" applyAlignment="1" applyProtection="1">
      <alignment/>
      <protection/>
    </xf>
    <xf numFmtId="49" fontId="12" fillId="0" borderId="0" xfId="0" applyNumberFormat="1" applyFont="1" applyAlignment="1" applyProtection="1">
      <alignment horizontal="left" vertical="center"/>
      <protection/>
    </xf>
    <xf numFmtId="49" fontId="13" fillId="0" borderId="0" xfId="0" applyNumberFormat="1" applyFont="1" applyAlignment="1" applyProtection="1">
      <alignment vertical="center"/>
      <protection/>
    </xf>
    <xf numFmtId="49" fontId="11" fillId="0" borderId="0" xfId="0" applyNumberFormat="1" applyFont="1" applyAlignment="1" applyProtection="1">
      <alignment vertical="center"/>
      <protection/>
    </xf>
    <xf numFmtId="0" fontId="7" fillId="0" borderId="0" xfId="0" applyFont="1" applyFill="1" applyBorder="1" applyAlignment="1" applyProtection="1">
      <alignment/>
      <protection/>
    </xf>
    <xf numFmtId="0" fontId="7" fillId="0" borderId="0" xfId="0" applyFont="1" applyAlignment="1" applyProtection="1">
      <alignment/>
      <protection/>
    </xf>
    <xf numFmtId="8" fontId="5" fillId="0" borderId="0" xfId="0" applyNumberFormat="1" applyFont="1" applyBorder="1" applyAlignment="1" applyProtection="1">
      <alignment vertical="center"/>
      <protection/>
    </xf>
    <xf numFmtId="0" fontId="6" fillId="0" borderId="0" xfId="0" applyFont="1" applyBorder="1" applyAlignment="1" applyProtection="1">
      <alignment horizontal="left"/>
      <protection/>
    </xf>
    <xf numFmtId="9" fontId="17"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7" fillId="0" borderId="0" xfId="0" applyFont="1" applyBorder="1" applyAlignment="1">
      <alignment/>
    </xf>
    <xf numFmtId="0" fontId="10" fillId="0" borderId="0" xfId="0" applyFont="1" applyAlignment="1">
      <alignment/>
    </xf>
    <xf numFmtId="0" fontId="7" fillId="0" borderId="0" xfId="0" applyFont="1" applyBorder="1" applyAlignment="1" applyProtection="1">
      <alignment vertical="top"/>
      <protection/>
    </xf>
    <xf numFmtId="0" fontId="7" fillId="0" borderId="0" xfId="0" applyFont="1" applyAlignment="1" applyProtection="1">
      <alignment horizontal="right" vertical="center"/>
      <protection/>
    </xf>
    <xf numFmtId="0" fontId="9" fillId="0" borderId="0" xfId="0" applyFont="1" applyAlignment="1" applyProtection="1">
      <alignment horizontal="right"/>
      <protection/>
    </xf>
    <xf numFmtId="3" fontId="5" fillId="33" borderId="10" xfId="0" applyNumberFormat="1" applyFont="1" applyFill="1" applyBorder="1" applyAlignment="1" applyProtection="1">
      <alignment horizontal="center" vertical="center"/>
      <protection locked="0"/>
    </xf>
    <xf numFmtId="8" fontId="5" fillId="34" borderId="10" xfId="0" applyNumberFormat="1" applyFont="1" applyFill="1" applyBorder="1" applyAlignment="1" applyProtection="1">
      <alignment horizontal="center" vertical="center"/>
      <protection/>
    </xf>
    <xf numFmtId="8" fontId="4" fillId="0" borderId="0" xfId="0" applyNumberFormat="1" applyFont="1" applyBorder="1" applyAlignment="1" applyProtection="1">
      <alignment vertical="center"/>
      <protection/>
    </xf>
    <xf numFmtId="169" fontId="5" fillId="19" borderId="10" xfId="0" applyNumberFormat="1" applyFont="1" applyFill="1" applyBorder="1" applyAlignment="1" applyProtection="1">
      <alignment horizontal="right"/>
      <protection/>
    </xf>
    <xf numFmtId="0" fontId="7" fillId="35" borderId="0" xfId="0" applyFont="1" applyFill="1" applyBorder="1" applyAlignment="1" applyProtection="1">
      <alignment/>
      <protection/>
    </xf>
    <xf numFmtId="0" fontId="20" fillId="0" borderId="0" xfId="0" applyFont="1" applyBorder="1" applyAlignment="1" applyProtection="1" quotePrefix="1">
      <alignment wrapText="1"/>
      <protection/>
    </xf>
    <xf numFmtId="0" fontId="8" fillId="0" borderId="0" xfId="0" applyFont="1" applyAlignment="1" applyProtection="1">
      <alignment vertical="top" wrapText="1"/>
      <protection/>
    </xf>
    <xf numFmtId="0" fontId="20" fillId="0" borderId="0" xfId="0" applyFont="1" applyBorder="1" applyAlignment="1" applyProtection="1">
      <alignment vertical="top" wrapText="1"/>
      <protection/>
    </xf>
    <xf numFmtId="0" fontId="20" fillId="0" borderId="0" xfId="0" applyFont="1" applyBorder="1" applyAlignment="1" applyProtection="1" quotePrefix="1">
      <alignment wrapText="1"/>
      <protection/>
    </xf>
    <xf numFmtId="0" fontId="9" fillId="36" borderId="11" xfId="0" applyFont="1" applyFill="1" applyBorder="1" applyAlignment="1" applyProtection="1">
      <alignment horizontal="center" vertical="center" wrapText="1"/>
      <protection/>
    </xf>
    <xf numFmtId="0" fontId="0" fillId="0" borderId="0" xfId="0" applyAlignment="1" applyProtection="1">
      <alignment/>
      <protection/>
    </xf>
    <xf numFmtId="0" fontId="14" fillId="36" borderId="11" xfId="0" applyFont="1" applyFill="1" applyBorder="1" applyAlignment="1" applyProtection="1">
      <alignment horizontal="center" vertical="center" wrapText="1"/>
      <protection/>
    </xf>
    <xf numFmtId="0" fontId="5" fillId="0" borderId="0" xfId="0" applyFont="1" applyBorder="1" applyAlignment="1" applyProtection="1">
      <alignment horizontal="right" wrapText="1"/>
      <protection/>
    </xf>
    <xf numFmtId="0" fontId="0" fillId="0" borderId="0" xfId="0" applyFill="1" applyBorder="1" applyAlignment="1" applyProtection="1">
      <alignment/>
      <protection/>
    </xf>
    <xf numFmtId="49" fontId="4" fillId="33" borderId="12" xfId="0" applyNumberFormat="1" applyFont="1" applyFill="1" applyBorder="1" applyAlignment="1" applyProtection="1">
      <alignment horizontal="left" vertical="center"/>
      <protection locked="0"/>
    </xf>
    <xf numFmtId="49" fontId="4" fillId="33" borderId="13" xfId="0" applyNumberFormat="1" applyFont="1" applyFill="1" applyBorder="1" applyAlignment="1" applyProtection="1">
      <alignment horizontal="left" vertical="center"/>
      <protection locked="0"/>
    </xf>
    <xf numFmtId="49" fontId="4" fillId="33" borderId="14"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vertical="center"/>
      <protection/>
    </xf>
    <xf numFmtId="0" fontId="22" fillId="0" borderId="0" xfId="0" applyFont="1" applyFill="1" applyBorder="1" applyAlignment="1" applyProtection="1">
      <alignment horizontal="right" vertical="center"/>
      <protection/>
    </xf>
    <xf numFmtId="49" fontId="3" fillId="0" borderId="0" xfId="0" applyNumberFormat="1" applyFont="1" applyBorder="1" applyAlignment="1" applyProtection="1">
      <alignment horizontal="left" vertical="center"/>
      <protection/>
    </xf>
    <xf numFmtId="0" fontId="23" fillId="0" borderId="0" xfId="0" applyFont="1" applyBorder="1" applyAlignment="1" applyProtection="1">
      <alignment horizontal="center"/>
      <protection/>
    </xf>
    <xf numFmtId="0" fontId="24" fillId="0" borderId="0" xfId="0" applyFont="1" applyBorder="1" applyAlignment="1" applyProtection="1" quotePrefix="1">
      <alignment horizontal="left" vertical="top"/>
      <protection/>
    </xf>
    <xf numFmtId="0" fontId="9" fillId="36" borderId="15" xfId="0" applyFont="1" applyFill="1" applyBorder="1" applyAlignment="1" applyProtection="1">
      <alignment horizontal="center" vertical="center" wrapText="1"/>
      <protection/>
    </xf>
    <xf numFmtId="0" fontId="0" fillId="0" borderId="0" xfId="0" applyAlignment="1" applyProtection="1">
      <alignment/>
      <protection/>
    </xf>
    <xf numFmtId="0" fontId="5" fillId="0" borderId="16" xfId="0" applyFont="1" applyFill="1" applyBorder="1" applyAlignment="1" applyProtection="1">
      <alignment horizontal="center"/>
      <protection/>
    </xf>
    <xf numFmtId="0" fontId="5" fillId="0" borderId="16" xfId="0" applyFont="1" applyFill="1" applyBorder="1" applyAlignment="1" applyProtection="1">
      <alignment horizontal="left"/>
      <protection/>
    </xf>
    <xf numFmtId="1" fontId="5" fillId="33" borderId="16" xfId="0" applyNumberFormat="1" applyFont="1" applyFill="1" applyBorder="1" applyAlignment="1" applyProtection="1">
      <alignment horizontal="center" vertical="center"/>
      <protection locked="0"/>
    </xf>
    <xf numFmtId="8" fontId="5" fillId="0" borderId="16" xfId="0" applyNumberFormat="1" applyFont="1" applyBorder="1" applyAlignment="1" applyProtection="1">
      <alignment vertical="center"/>
      <protection/>
    </xf>
    <xf numFmtId="8" fontId="5"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25" fillId="0" borderId="0" xfId="0" applyFont="1" applyBorder="1" applyAlignment="1" applyProtection="1">
      <alignment horizontal="left"/>
      <protection/>
    </xf>
    <xf numFmtId="0" fontId="79" fillId="0" borderId="17" xfId="0" applyFont="1" applyBorder="1" applyAlignment="1">
      <alignment vertical="center" wrapText="1"/>
    </xf>
    <xf numFmtId="8" fontId="26" fillId="0" borderId="16" xfId="0" applyNumberFormat="1" applyFont="1" applyBorder="1" applyAlignment="1" applyProtection="1">
      <alignment/>
      <protection/>
    </xf>
    <xf numFmtId="8" fontId="26" fillId="0" borderId="0" xfId="0" applyNumberFormat="1" applyFont="1" applyBorder="1" applyAlignment="1" applyProtection="1">
      <alignment/>
      <protection/>
    </xf>
    <xf numFmtId="8" fontId="3" fillId="0" borderId="0" xfId="0" applyNumberFormat="1" applyFont="1" applyFill="1" applyBorder="1" applyAlignment="1" applyProtection="1">
      <alignment horizontal="center" vertical="center"/>
      <protection/>
    </xf>
    <xf numFmtId="0" fontId="79" fillId="0" borderId="0" xfId="0" applyFont="1" applyBorder="1" applyAlignment="1">
      <alignment vertical="center"/>
    </xf>
    <xf numFmtId="0" fontId="21" fillId="0" borderId="0" xfId="0" applyFont="1" applyAlignment="1" applyProtection="1">
      <alignment horizontal="right"/>
      <protection/>
    </xf>
    <xf numFmtId="0" fontId="16" fillId="0" borderId="0" xfId="0" applyFont="1" applyBorder="1" applyAlignment="1" applyProtection="1">
      <alignment vertical="center" wrapText="1"/>
      <protection/>
    </xf>
    <xf numFmtId="0" fontId="27" fillId="0" borderId="0" xfId="0" applyFont="1" applyBorder="1" applyAlignment="1" applyProtection="1">
      <alignment horizontal="left"/>
      <protection/>
    </xf>
    <xf numFmtId="0" fontId="27" fillId="0" borderId="0" xfId="0" applyFont="1" applyBorder="1" applyAlignment="1" applyProtection="1">
      <alignment wrapText="1"/>
      <protection/>
    </xf>
    <xf numFmtId="8" fontId="4" fillId="0" borderId="16" xfId="0" applyNumberFormat="1" applyFont="1" applyBorder="1" applyAlignment="1" applyProtection="1">
      <alignment vertical="center"/>
      <protection/>
    </xf>
    <xf numFmtId="0" fontId="28" fillId="0" borderId="0" xfId="0" applyFont="1" applyAlignment="1">
      <alignment/>
    </xf>
    <xf numFmtId="9" fontId="9" fillId="0" borderId="0" xfId="0" applyNumberFormat="1" applyFont="1" applyBorder="1" applyAlignment="1" applyProtection="1">
      <alignment horizontal="right"/>
      <protection/>
    </xf>
    <xf numFmtId="8" fontId="4" fillId="0" borderId="18" xfId="0" applyNumberFormat="1" applyFont="1" applyBorder="1" applyAlignment="1" applyProtection="1">
      <alignment vertical="center"/>
      <protection/>
    </xf>
    <xf numFmtId="8" fontId="4" fillId="0" borderId="17" xfId="0" applyNumberFormat="1" applyFont="1" applyBorder="1" applyAlignment="1" applyProtection="1">
      <alignment vertical="center"/>
      <protection/>
    </xf>
    <xf numFmtId="0" fontId="7" fillId="0" borderId="0" xfId="0" applyFont="1" applyFill="1" applyAlignment="1" applyProtection="1">
      <alignment vertical="center" wrapText="1"/>
      <protection/>
    </xf>
    <xf numFmtId="8" fontId="5" fillId="0" borderId="16" xfId="0" applyNumberFormat="1" applyFont="1" applyBorder="1" applyAlignment="1" applyProtection="1">
      <alignment horizontal="left" vertical="center"/>
      <protection/>
    </xf>
    <xf numFmtId="0" fontId="5" fillId="0" borderId="16" xfId="0" applyFont="1" applyBorder="1" applyAlignment="1" applyProtection="1">
      <alignment horizontal="center" vertical="center"/>
      <protection/>
    </xf>
    <xf numFmtId="164" fontId="5" fillId="0" borderId="16" xfId="0" applyNumberFormat="1" applyFont="1" applyBorder="1" applyAlignment="1" applyProtection="1">
      <alignment horizontal="center" vertical="center"/>
      <protection/>
    </xf>
    <xf numFmtId="169" fontId="9" fillId="0" borderId="0" xfId="0" applyNumberFormat="1" applyFont="1" applyFill="1" applyBorder="1" applyAlignment="1" applyProtection="1">
      <alignment horizontal="center"/>
      <protection/>
    </xf>
    <xf numFmtId="8" fontId="5" fillId="0" borderId="0" xfId="0" applyNumberFormat="1" applyFont="1" applyFill="1" applyBorder="1" applyAlignment="1" applyProtection="1">
      <alignment/>
      <protection/>
    </xf>
    <xf numFmtId="0" fontId="9" fillId="0" borderId="0" xfId="0" applyFont="1" applyAlignment="1">
      <alignment vertical="center"/>
    </xf>
    <xf numFmtId="0" fontId="18" fillId="0" borderId="0" xfId="0" applyFont="1" applyAlignment="1">
      <alignment/>
    </xf>
    <xf numFmtId="167" fontId="5" fillId="33" borderId="16" xfId="0" applyNumberFormat="1" applyFont="1" applyFill="1" applyBorder="1" applyAlignment="1" applyProtection="1">
      <alignment horizontal="right"/>
      <protection locked="0"/>
    </xf>
    <xf numFmtId="0" fontId="10" fillId="0" borderId="0" xfId="0" applyFont="1" applyAlignment="1">
      <alignment horizontal="left" vertical="top"/>
    </xf>
    <xf numFmtId="0" fontId="19" fillId="0" borderId="0" xfId="0" applyFont="1" applyBorder="1" applyAlignment="1" applyProtection="1">
      <alignment horizontal="left"/>
      <protection/>
    </xf>
    <xf numFmtId="0" fontId="19" fillId="0" borderId="0" xfId="0" applyFont="1" applyFill="1" applyBorder="1" applyAlignment="1" applyProtection="1">
      <alignment horizontal="left"/>
      <protection/>
    </xf>
    <xf numFmtId="0" fontId="16" fillId="0" borderId="0" xfId="0" applyFont="1" applyFill="1" applyBorder="1" applyAlignment="1" applyProtection="1">
      <alignment horizontal="right"/>
      <protection/>
    </xf>
    <xf numFmtId="0" fontId="1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vertical="center"/>
      <protection/>
    </xf>
    <xf numFmtId="3" fontId="10" fillId="0" borderId="0" xfId="0" applyNumberFormat="1" applyFont="1" applyFill="1" applyBorder="1" applyAlignment="1" applyProtection="1">
      <alignment horizontal="center" vertical="center"/>
      <protection/>
    </xf>
    <xf numFmtId="8" fontId="10" fillId="0" borderId="0" xfId="0" applyNumberFormat="1" applyFont="1" applyFill="1" applyBorder="1" applyAlignment="1" applyProtection="1">
      <alignment horizontal="right" vertical="center"/>
      <protection/>
    </xf>
    <xf numFmtId="0" fontId="7" fillId="0" borderId="0" xfId="0" applyFont="1" applyFill="1" applyBorder="1" applyAlignment="1" applyProtection="1">
      <alignment vertical="top"/>
      <protection/>
    </xf>
    <xf numFmtId="0" fontId="14" fillId="0" borderId="0" xfId="0" applyFont="1" applyFill="1" applyBorder="1" applyAlignment="1" applyProtection="1">
      <alignment horizontal="center"/>
      <protection/>
    </xf>
    <xf numFmtId="8" fontId="10" fillId="0" borderId="0" xfId="0" applyNumberFormat="1" applyFont="1" applyFill="1" applyBorder="1" applyAlignment="1" applyProtection="1">
      <alignment horizontal="right"/>
      <protection/>
    </xf>
    <xf numFmtId="0" fontId="7" fillId="0" borderId="0" xfId="0" applyFont="1" applyFill="1" applyBorder="1" applyAlignment="1">
      <alignment vertical="top" wrapText="1"/>
    </xf>
    <xf numFmtId="0" fontId="9" fillId="0" borderId="0" xfId="0" applyFont="1" applyFill="1" applyBorder="1" applyAlignment="1">
      <alignment/>
    </xf>
    <xf numFmtId="0" fontId="0" fillId="0" borderId="0" xfId="0" applyFill="1" applyBorder="1" applyAlignment="1">
      <alignment vertical="top" wrapText="1"/>
    </xf>
    <xf numFmtId="0" fontId="0" fillId="0" borderId="0" xfId="0" applyFill="1" applyBorder="1" applyAlignment="1">
      <alignment/>
    </xf>
    <xf numFmtId="0" fontId="0" fillId="0" borderId="0" xfId="0" applyAlignment="1">
      <alignment/>
    </xf>
    <xf numFmtId="0" fontId="32" fillId="0" borderId="0" xfId="0" applyFont="1" applyAlignment="1">
      <alignment/>
    </xf>
    <xf numFmtId="0" fontId="33" fillId="0" borderId="0" xfId="0" applyFont="1" applyFill="1" applyBorder="1" applyAlignment="1" applyProtection="1">
      <alignment horizontal="center" vertical="center"/>
      <protection/>
    </xf>
    <xf numFmtId="0" fontId="33" fillId="0" borderId="0" xfId="0" applyFont="1" applyFill="1" applyBorder="1" applyAlignment="1">
      <alignment/>
    </xf>
    <xf numFmtId="3" fontId="33" fillId="0" borderId="0" xfId="0" applyNumberFormat="1" applyFont="1" applyFill="1" applyBorder="1" applyAlignment="1" applyProtection="1">
      <alignment horizontal="center" vertical="center"/>
      <protection/>
    </xf>
    <xf numFmtId="8" fontId="33" fillId="0" borderId="0" xfId="0" applyNumberFormat="1" applyFont="1" applyFill="1" applyBorder="1" applyAlignment="1" applyProtection="1">
      <alignment horizontal="right" vertical="center"/>
      <protection/>
    </xf>
    <xf numFmtId="0" fontId="33" fillId="0"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ill="1" applyBorder="1" applyAlignment="1" applyProtection="1">
      <alignment vertical="top"/>
      <protection/>
    </xf>
    <xf numFmtId="0" fontId="21" fillId="0" borderId="0" xfId="0" applyFont="1" applyFill="1" applyBorder="1" applyAlignment="1" applyProtection="1">
      <alignment horizontal="center"/>
      <protection/>
    </xf>
    <xf numFmtId="8" fontId="33" fillId="0" borderId="0" xfId="0" applyNumberFormat="1" applyFont="1" applyFill="1" applyBorder="1" applyAlignment="1" applyProtection="1">
      <alignment horizontal="right"/>
      <protection/>
    </xf>
    <xf numFmtId="0" fontId="0" fillId="0" borderId="0" xfId="0" applyBorder="1" applyAlignment="1" applyProtection="1">
      <alignment vertical="top"/>
      <protection/>
    </xf>
    <xf numFmtId="0" fontId="34" fillId="0" borderId="0" xfId="0" applyFont="1" applyBorder="1" applyAlignment="1" applyProtection="1">
      <alignment horizontal="center"/>
      <protection/>
    </xf>
    <xf numFmtId="0" fontId="35" fillId="0" borderId="0" xfId="0" applyFont="1" applyBorder="1" applyAlignment="1" applyProtection="1">
      <alignment horizontal="center"/>
      <protection/>
    </xf>
    <xf numFmtId="0" fontId="35" fillId="0" borderId="0" xfId="0" applyFont="1" applyBorder="1" applyAlignment="1" applyProtection="1">
      <alignment/>
      <protection/>
    </xf>
    <xf numFmtId="0" fontId="33" fillId="0" borderId="0" xfId="0" applyFont="1" applyBorder="1" applyAlignment="1" applyProtection="1">
      <alignment/>
      <protection/>
    </xf>
    <xf numFmtId="0" fontId="0" fillId="0" borderId="0" xfId="0" applyBorder="1" applyAlignment="1">
      <alignment/>
    </xf>
    <xf numFmtId="0" fontId="33" fillId="0" borderId="0" xfId="0" applyFont="1" applyBorder="1" applyAlignment="1" applyProtection="1">
      <alignment horizontal="left" vertical="center" wrapText="1"/>
      <protection/>
    </xf>
    <xf numFmtId="0" fontId="36" fillId="0" borderId="0" xfId="0" applyFont="1" applyBorder="1" applyAlignment="1" applyProtection="1">
      <alignment horizontal="center" vertical="center" wrapText="1"/>
      <protection/>
    </xf>
    <xf numFmtId="0" fontId="33" fillId="0" borderId="0" xfId="0" applyFont="1" applyBorder="1" applyAlignment="1" applyProtection="1">
      <alignment horizontal="center" vertical="center" wrapText="1"/>
      <protection/>
    </xf>
    <xf numFmtId="9" fontId="7" fillId="0" borderId="0" xfId="59" applyFont="1" applyBorder="1" applyAlignment="1" applyProtection="1">
      <alignment horizontal="right"/>
      <protection/>
    </xf>
    <xf numFmtId="8" fontId="5" fillId="0" borderId="16" xfId="0" applyNumberFormat="1" applyFont="1" applyFill="1" applyBorder="1" applyAlignment="1" applyProtection="1">
      <alignment horizontal="center" vertical="center"/>
      <protection/>
    </xf>
    <xf numFmtId="8" fontId="5" fillId="0" borderId="16"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protection/>
    </xf>
    <xf numFmtId="0" fontId="19" fillId="35" borderId="19" xfId="0" applyFont="1" applyFill="1" applyBorder="1" applyAlignment="1" applyProtection="1">
      <alignment horizontal="left"/>
      <protection/>
    </xf>
    <xf numFmtId="0" fontId="19" fillId="35" borderId="20" xfId="0" applyFont="1" applyFill="1" applyBorder="1" applyAlignment="1" applyProtection="1">
      <alignment horizontal="left"/>
      <protection/>
    </xf>
    <xf numFmtId="0" fontId="7" fillId="35" borderId="20" xfId="0" applyFont="1" applyFill="1" applyBorder="1" applyAlignment="1" applyProtection="1">
      <alignment/>
      <protection/>
    </xf>
    <xf numFmtId="0" fontId="7" fillId="35" borderId="21" xfId="0" applyFont="1" applyFill="1" applyBorder="1" applyAlignment="1" applyProtection="1">
      <alignment/>
      <protection/>
    </xf>
    <xf numFmtId="0" fontId="19" fillId="35" borderId="22" xfId="0" applyFont="1" applyFill="1" applyBorder="1" applyAlignment="1" applyProtection="1">
      <alignment horizontal="left"/>
      <protection/>
    </xf>
    <xf numFmtId="0" fontId="7" fillId="35" borderId="23" xfId="0" applyFont="1" applyFill="1" applyBorder="1" applyAlignment="1" applyProtection="1">
      <alignment/>
      <protection/>
    </xf>
    <xf numFmtId="0" fontId="9" fillId="35" borderId="0" xfId="0" applyFont="1" applyFill="1" applyBorder="1" applyAlignment="1" applyProtection="1">
      <alignment horizontal="left"/>
      <protection/>
    </xf>
    <xf numFmtId="0" fontId="0" fillId="35" borderId="0" xfId="0" applyFill="1" applyBorder="1" applyAlignment="1">
      <alignment/>
    </xf>
    <xf numFmtId="0" fontId="0" fillId="35" borderId="23" xfId="0" applyFill="1" applyBorder="1" applyAlignment="1">
      <alignment/>
    </xf>
    <xf numFmtId="0" fontId="19" fillId="35" borderId="24" xfId="0" applyFont="1" applyFill="1" applyBorder="1" applyAlignment="1" applyProtection="1">
      <alignment horizontal="left"/>
      <protection/>
    </xf>
    <xf numFmtId="49" fontId="5" fillId="35" borderId="25" xfId="0" applyNumberFormat="1" applyFont="1" applyFill="1" applyBorder="1" applyAlignment="1" applyProtection="1">
      <alignment vertical="top"/>
      <protection/>
    </xf>
    <xf numFmtId="0" fontId="7" fillId="35" borderId="25" xfId="0" applyFont="1" applyFill="1" applyBorder="1" applyAlignment="1" applyProtection="1">
      <alignment vertical="top"/>
      <protection/>
    </xf>
    <xf numFmtId="0" fontId="7" fillId="35" borderId="26" xfId="0" applyFont="1" applyFill="1" applyBorder="1" applyAlignment="1" applyProtection="1">
      <alignment vertical="top"/>
      <protection/>
    </xf>
    <xf numFmtId="0" fontId="32" fillId="0" borderId="0" xfId="0" applyNumberFormat="1" applyFont="1" applyAlignment="1" applyProtection="1">
      <alignment/>
      <protection hidden="1"/>
    </xf>
    <xf numFmtId="0" fontId="9" fillId="0" borderId="0" xfId="0" applyNumberFormat="1" applyFont="1" applyAlignment="1" applyProtection="1">
      <alignment/>
      <protection hidden="1"/>
    </xf>
    <xf numFmtId="0" fontId="7" fillId="0" borderId="0" xfId="0" applyNumberFormat="1" applyFont="1" applyAlignment="1" applyProtection="1">
      <alignment/>
      <protection hidden="1"/>
    </xf>
    <xf numFmtId="0" fontId="0" fillId="0" borderId="0" xfId="0" applyNumberFormat="1" applyAlignment="1" applyProtection="1">
      <alignment/>
      <protection hidden="1"/>
    </xf>
    <xf numFmtId="0" fontId="16" fillId="0" borderId="0" xfId="0" applyFont="1" applyAlignment="1" applyProtection="1">
      <alignment horizontal="right"/>
      <protection/>
    </xf>
    <xf numFmtId="0" fontId="7" fillId="0" borderId="0" xfId="0" applyFont="1" applyAlignment="1">
      <alignment/>
    </xf>
    <xf numFmtId="0" fontId="17" fillId="0" borderId="0" xfId="0" applyFont="1" applyAlignment="1" applyProtection="1">
      <alignment horizontal="right"/>
      <protection/>
    </xf>
    <xf numFmtId="0" fontId="17" fillId="0" borderId="27" xfId="0" applyFont="1" applyBorder="1" applyAlignment="1" applyProtection="1">
      <alignment horizontal="right"/>
      <protection/>
    </xf>
    <xf numFmtId="0" fontId="6" fillId="0" borderId="0" xfId="0" applyFont="1" applyBorder="1" applyAlignment="1" applyProtection="1">
      <alignment horizontal="left"/>
      <protection/>
    </xf>
    <xf numFmtId="0" fontId="16" fillId="0" borderId="0" xfId="0" applyFont="1" applyAlignment="1" applyProtection="1">
      <alignment horizontal="right"/>
      <protection/>
    </xf>
    <xf numFmtId="0" fontId="7" fillId="0" borderId="0" xfId="0" applyFont="1" applyAlignment="1">
      <alignment/>
    </xf>
    <xf numFmtId="0" fontId="7" fillId="0" borderId="27" xfId="0" applyFont="1" applyBorder="1" applyAlignment="1">
      <alignment/>
    </xf>
    <xf numFmtId="0" fontId="9" fillId="35" borderId="0" xfId="0" applyFont="1" applyFill="1" applyBorder="1" applyAlignment="1" applyProtection="1">
      <alignment horizontal="left"/>
      <protection/>
    </xf>
    <xf numFmtId="0" fontId="0" fillId="0" borderId="0" xfId="0" applyBorder="1" applyAlignment="1">
      <alignment/>
    </xf>
    <xf numFmtId="0" fontId="0" fillId="0" borderId="23" xfId="0" applyBorder="1" applyAlignment="1">
      <alignment/>
    </xf>
    <xf numFmtId="0" fontId="9" fillId="35" borderId="0" xfId="0" applyFont="1" applyFill="1" applyBorder="1" applyAlignment="1" applyProtection="1">
      <alignment horizontal="left" vertical="top" wrapText="1"/>
      <protection/>
    </xf>
    <xf numFmtId="0" fontId="9" fillId="35" borderId="23" xfId="0" applyFont="1" applyFill="1" applyBorder="1" applyAlignment="1" applyProtection="1">
      <alignment horizontal="left" vertical="top" wrapText="1"/>
      <protection/>
    </xf>
    <xf numFmtId="49" fontId="7" fillId="35"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23" xfId="0" applyBorder="1" applyAlignment="1">
      <alignment vertical="top"/>
    </xf>
    <xf numFmtId="0" fontId="9" fillId="35" borderId="0" xfId="0" applyFont="1" applyFill="1" applyBorder="1" applyAlignment="1" applyProtection="1">
      <alignment horizontal="left" wrapText="1"/>
      <protection/>
    </xf>
    <xf numFmtId="0" fontId="9" fillId="35" borderId="23" xfId="0" applyFont="1" applyFill="1" applyBorder="1" applyAlignment="1" applyProtection="1">
      <alignment horizontal="left" wrapText="1"/>
      <protection/>
    </xf>
    <xf numFmtId="0" fontId="39" fillId="35" borderId="20" xfId="0" applyFont="1" applyFill="1" applyBorder="1" applyAlignment="1" applyProtection="1">
      <alignment horizontal="center" wrapText="1"/>
      <protection/>
    </xf>
    <xf numFmtId="0" fontId="0" fillId="0" borderId="20" xfId="0" applyBorder="1" applyAlignment="1">
      <alignment horizontal="center" wrapText="1"/>
    </xf>
    <xf numFmtId="0" fontId="0" fillId="0" borderId="20" xfId="0" applyBorder="1" applyAlignment="1">
      <alignment/>
    </xf>
    <xf numFmtId="0" fontId="39" fillId="35" borderId="22" xfId="0" applyFont="1" applyFill="1" applyBorder="1" applyAlignment="1" applyProtection="1">
      <alignment horizontal="center" wrapText="1"/>
      <protection/>
    </xf>
    <xf numFmtId="0" fontId="39" fillId="35" borderId="0" xfId="0" applyFont="1" applyFill="1" applyBorder="1" applyAlignment="1" applyProtection="1">
      <alignment horizontal="center" wrapText="1"/>
      <protection/>
    </xf>
    <xf numFmtId="0" fontId="39" fillId="35" borderId="23" xfId="0" applyFont="1" applyFill="1" applyBorder="1" applyAlignment="1" applyProtection="1">
      <alignment horizontal="center" wrapText="1"/>
      <protection/>
    </xf>
    <xf numFmtId="0" fontId="80" fillId="35" borderId="0" xfId="0" applyFont="1" applyFill="1" applyBorder="1" applyAlignment="1" applyProtection="1">
      <alignment/>
      <protection/>
    </xf>
    <xf numFmtId="0" fontId="40" fillId="0" borderId="0" xfId="0" applyFont="1" applyBorder="1" applyAlignment="1">
      <alignment/>
    </xf>
    <xf numFmtId="49" fontId="4" fillId="33" borderId="16" xfId="0" applyNumberFormat="1" applyFont="1" applyFill="1" applyBorder="1" applyAlignment="1" applyProtection="1">
      <alignment horizontal="left" vertical="center"/>
      <protection locked="0"/>
    </xf>
    <xf numFmtId="49" fontId="4" fillId="33" borderId="12" xfId="0" applyNumberFormat="1" applyFont="1" applyFill="1" applyBorder="1" applyAlignment="1" applyProtection="1">
      <alignment horizontal="left" vertical="center"/>
      <protection locked="0"/>
    </xf>
    <xf numFmtId="49" fontId="4" fillId="33" borderId="13" xfId="0" applyNumberFormat="1" applyFont="1" applyFill="1" applyBorder="1" applyAlignment="1" applyProtection="1">
      <alignment horizontal="left" vertical="center"/>
      <protection locked="0"/>
    </xf>
    <xf numFmtId="49" fontId="4" fillId="33" borderId="14" xfId="0" applyNumberFormat="1" applyFont="1" applyFill="1" applyBorder="1" applyAlignment="1" applyProtection="1">
      <alignment horizontal="left" vertical="center"/>
      <protection locked="0"/>
    </xf>
    <xf numFmtId="0" fontId="8" fillId="35" borderId="0" xfId="0" applyFont="1" applyFill="1" applyAlignment="1" applyProtection="1">
      <alignment horizontal="left" vertical="top" wrapText="1"/>
      <protection/>
    </xf>
    <xf numFmtId="0" fontId="7" fillId="0" borderId="0" xfId="0" applyFont="1" applyAlignment="1" applyProtection="1">
      <alignment horizontal="right" vertical="center"/>
      <protection/>
    </xf>
    <xf numFmtId="0" fontId="7" fillId="0" borderId="27" xfId="0" applyFont="1" applyBorder="1" applyAlignment="1" applyProtection="1">
      <alignment horizontal="right" vertical="center"/>
      <protection/>
    </xf>
    <xf numFmtId="0" fontId="15" fillId="35" borderId="0" xfId="0" applyFont="1" applyFill="1" applyBorder="1" applyAlignment="1" applyProtection="1">
      <alignment horizontal="left" vertical="top" wrapText="1"/>
      <protection/>
    </xf>
    <xf numFmtId="49" fontId="4" fillId="33" borderId="12" xfId="0" applyNumberFormat="1" applyFont="1" applyFill="1" applyBorder="1" applyAlignment="1" applyProtection="1">
      <alignment horizontal="center" vertical="center"/>
      <protection locked="0"/>
    </xf>
    <xf numFmtId="49" fontId="4" fillId="33" borderId="13" xfId="0" applyNumberFormat="1" applyFont="1" applyFill="1" applyBorder="1" applyAlignment="1" applyProtection="1">
      <alignment horizontal="center" vertical="center"/>
      <protection locked="0"/>
    </xf>
    <xf numFmtId="49" fontId="4" fillId="33" borderId="14" xfId="0" applyNumberFormat="1" applyFont="1" applyFill="1" applyBorder="1" applyAlignment="1" applyProtection="1">
      <alignment horizontal="center" vertical="center"/>
      <protection locked="0"/>
    </xf>
    <xf numFmtId="0" fontId="20" fillId="35" borderId="0" xfId="0" applyFont="1" applyFill="1" applyBorder="1" applyAlignment="1" applyProtection="1" quotePrefix="1">
      <alignment horizontal="left" vertical="top" wrapText="1"/>
      <protection/>
    </xf>
    <xf numFmtId="0" fontId="20" fillId="35" borderId="0" xfId="0" applyFont="1" applyFill="1" applyBorder="1" applyAlignment="1" applyProtection="1" quotePrefix="1">
      <alignment horizontal="left" vertical="top" wrapText="1"/>
      <protection/>
    </xf>
    <xf numFmtId="49" fontId="4" fillId="33" borderId="28" xfId="0" applyNumberFormat="1" applyFont="1" applyFill="1" applyBorder="1" applyAlignment="1" applyProtection="1">
      <alignment horizontal="left" vertical="center"/>
      <protection locked="0"/>
    </xf>
    <xf numFmtId="49" fontId="4" fillId="33" borderId="29" xfId="0" applyNumberFormat="1" applyFont="1" applyFill="1" applyBorder="1" applyAlignment="1" applyProtection="1">
      <alignment horizontal="left" vertical="center"/>
      <protection locked="0"/>
    </xf>
    <xf numFmtId="49" fontId="4" fillId="33" borderId="30" xfId="0" applyNumberFormat="1" applyFont="1" applyFill="1" applyBorder="1" applyAlignment="1" applyProtection="1">
      <alignment horizontal="left" vertical="center"/>
      <protection locked="0"/>
    </xf>
    <xf numFmtId="0" fontId="81" fillId="0" borderId="0" xfId="0" applyFont="1" applyAlignment="1" applyProtection="1" quotePrefix="1">
      <alignment horizontal="center" vertical="center"/>
      <protection/>
    </xf>
    <xf numFmtId="0" fontId="81" fillId="0" borderId="0" xfId="0" applyFont="1" applyAlignment="1" applyProtection="1">
      <alignment horizontal="center" vertical="center"/>
      <protection/>
    </xf>
    <xf numFmtId="0" fontId="4" fillId="35" borderId="16" xfId="0" applyFont="1" applyFill="1" applyBorder="1" applyAlignment="1" applyProtection="1">
      <alignment horizontal="left"/>
      <protection/>
    </xf>
    <xf numFmtId="0" fontId="9" fillId="35" borderId="16" xfId="0" applyFont="1" applyFill="1" applyBorder="1" applyAlignment="1" applyProtection="1">
      <alignment horizontal="left"/>
      <protection/>
    </xf>
    <xf numFmtId="0" fontId="4" fillId="35" borderId="12" xfId="0" applyFont="1" applyFill="1" applyBorder="1" applyAlignment="1" applyProtection="1">
      <alignment horizontal="left"/>
      <protection/>
    </xf>
    <xf numFmtId="0" fontId="4" fillId="35" borderId="13" xfId="0" applyFont="1" applyFill="1" applyBorder="1" applyAlignment="1" applyProtection="1">
      <alignment horizontal="left"/>
      <protection/>
    </xf>
    <xf numFmtId="0" fontId="4" fillId="35" borderId="14" xfId="0" applyFont="1" applyFill="1" applyBorder="1" applyAlignment="1" applyProtection="1">
      <alignment horizontal="left"/>
      <protection/>
    </xf>
    <xf numFmtId="0" fontId="82" fillId="34" borderId="31" xfId="0" applyFont="1" applyFill="1" applyBorder="1" applyAlignment="1" applyProtection="1">
      <alignment horizontal="center" vertical="center"/>
      <protection/>
    </xf>
    <xf numFmtId="0" fontId="82" fillId="34" borderId="17" xfId="0" applyFont="1" applyFill="1" applyBorder="1" applyAlignment="1" applyProtection="1">
      <alignment horizontal="center" vertical="center"/>
      <protection/>
    </xf>
    <xf numFmtId="0" fontId="82" fillId="34" borderId="32" xfId="0" applyFont="1" applyFill="1" applyBorder="1" applyAlignment="1" applyProtection="1">
      <alignment horizontal="center" vertical="center"/>
      <protection/>
    </xf>
    <xf numFmtId="0" fontId="82" fillId="34" borderId="28" xfId="0" applyFont="1" applyFill="1" applyBorder="1" applyAlignment="1" applyProtection="1">
      <alignment horizontal="center" vertical="center"/>
      <protection/>
    </xf>
    <xf numFmtId="0" fontId="82" fillId="34" borderId="29" xfId="0" applyFont="1" applyFill="1" applyBorder="1" applyAlignment="1" applyProtection="1">
      <alignment horizontal="center" vertical="center"/>
      <protection/>
    </xf>
    <xf numFmtId="0" fontId="82" fillId="34" borderId="30" xfId="0" applyFont="1" applyFill="1" applyBorder="1" applyAlignment="1" applyProtection="1">
      <alignment horizontal="center" vertical="center"/>
      <protection/>
    </xf>
    <xf numFmtId="0" fontId="7" fillId="37" borderId="0" xfId="0" applyFont="1" applyFill="1" applyAlignment="1">
      <alignment horizontal="left" vertical="top" wrapText="1"/>
    </xf>
    <xf numFmtId="0" fontId="15" fillId="35" borderId="0" xfId="0" applyFont="1" applyFill="1" applyBorder="1" applyAlignment="1" applyProtection="1">
      <alignment horizontal="left" vertical="center" wrapText="1"/>
      <protection/>
    </xf>
    <xf numFmtId="0" fontId="5" fillId="35" borderId="0" xfId="0" applyFont="1" applyFill="1" applyBorder="1" applyAlignment="1" applyProtection="1">
      <alignment horizontal="left" vertical="top" wrapText="1"/>
      <protection/>
    </xf>
    <xf numFmtId="0" fontId="10" fillId="35" borderId="0" xfId="0" applyFont="1" applyFill="1" applyBorder="1" applyAlignment="1" applyProtection="1">
      <alignment horizontal="left" vertical="center" wrapText="1"/>
      <protection/>
    </xf>
    <xf numFmtId="0" fontId="30" fillId="0" borderId="0" xfId="0" applyFont="1" applyAlignment="1" applyProtection="1">
      <alignment horizontal="right" vertical="center"/>
      <protection/>
    </xf>
    <xf numFmtId="0" fontId="31" fillId="0" borderId="0" xfId="0" applyFont="1" applyAlignment="1">
      <alignment horizontal="right"/>
    </xf>
    <xf numFmtId="0" fontId="31" fillId="0" borderId="0" xfId="0" applyFont="1" applyBorder="1" applyAlignment="1">
      <alignment horizontal="right"/>
    </xf>
    <xf numFmtId="0" fontId="25" fillId="0" borderId="0" xfId="0" applyFont="1" applyBorder="1" applyAlignment="1" applyProtection="1">
      <alignment horizontal="left"/>
      <protection/>
    </xf>
    <xf numFmtId="0" fontId="5" fillId="0" borderId="0" xfId="0" applyFont="1" applyFill="1" applyAlignment="1" applyProtection="1">
      <alignment horizontal="right" vertical="top" wrapText="1"/>
      <protection/>
    </xf>
    <xf numFmtId="0" fontId="8" fillId="33" borderId="31" xfId="0" applyFont="1" applyFill="1" applyBorder="1" applyAlignment="1" applyProtection="1">
      <alignment horizontal="left" vertical="top" wrapText="1"/>
      <protection/>
    </xf>
    <xf numFmtId="0" fontId="8" fillId="33" borderId="17" xfId="0" applyFont="1" applyFill="1" applyBorder="1" applyAlignment="1" applyProtection="1">
      <alignment horizontal="left" vertical="top" wrapText="1"/>
      <protection/>
    </xf>
    <xf numFmtId="0" fontId="8" fillId="33" borderId="32" xfId="0" applyFont="1" applyFill="1" applyBorder="1" applyAlignment="1" applyProtection="1">
      <alignment horizontal="left" vertical="top" wrapText="1"/>
      <protection/>
    </xf>
    <xf numFmtId="0" fontId="8" fillId="33" borderId="33"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27" xfId="0" applyFont="1" applyFill="1" applyBorder="1" applyAlignment="1" applyProtection="1">
      <alignment horizontal="left" vertical="top" wrapText="1"/>
      <protection locked="0"/>
    </xf>
    <xf numFmtId="0" fontId="8" fillId="33" borderId="28" xfId="0" applyFont="1" applyFill="1" applyBorder="1" applyAlignment="1" applyProtection="1">
      <alignment horizontal="left" vertical="top" wrapText="1"/>
      <protection locked="0"/>
    </xf>
    <xf numFmtId="0" fontId="8" fillId="33" borderId="29" xfId="0" applyFont="1" applyFill="1" applyBorder="1" applyAlignment="1" applyProtection="1">
      <alignment horizontal="left" vertical="top" wrapText="1"/>
      <protection locked="0"/>
    </xf>
    <xf numFmtId="0" fontId="8" fillId="33" borderId="30" xfId="0" applyFont="1" applyFill="1" applyBorder="1" applyAlignment="1" applyProtection="1">
      <alignment horizontal="left" vertical="top" wrapText="1"/>
      <protection locked="0"/>
    </xf>
    <xf numFmtId="0" fontId="20" fillId="35" borderId="0" xfId="0" applyFont="1" applyFill="1" applyBorder="1" applyAlignment="1" applyProtection="1">
      <alignment horizontal="left" vertical="top" wrapText="1"/>
      <protection/>
    </xf>
    <xf numFmtId="0" fontId="7" fillId="37" borderId="0" xfId="0" applyFont="1" applyFill="1" applyAlignment="1">
      <alignment vertical="top" wrapText="1"/>
    </xf>
    <xf numFmtId="0" fontId="37" fillId="0" borderId="0" xfId="0" applyFont="1" applyAlignment="1" applyProtection="1">
      <alignment horizontal="center" vertical="center"/>
      <protection/>
    </xf>
    <xf numFmtId="0" fontId="82" fillId="34" borderId="16"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219075</xdr:rowOff>
    </xdr:from>
    <xdr:to>
      <xdr:col>2</xdr:col>
      <xdr:colOff>57150</xdr:colOff>
      <xdr:row>2</xdr:row>
      <xdr:rowOff>9525</xdr:rowOff>
    </xdr:to>
    <xdr:pic>
      <xdr:nvPicPr>
        <xdr:cNvPr id="1" name="Picture 4"/>
        <xdr:cNvPicPr preferRelativeResize="1">
          <a:picLocks noChangeAspect="1"/>
        </xdr:cNvPicPr>
      </xdr:nvPicPr>
      <xdr:blipFill>
        <a:blip r:embed="rId1"/>
        <a:stretch>
          <a:fillRect/>
        </a:stretch>
      </xdr:blipFill>
      <xdr:spPr>
        <a:xfrm>
          <a:off x="228600" y="219075"/>
          <a:ext cx="1171575" cy="561975"/>
        </a:xfrm>
        <a:prstGeom prst="rect">
          <a:avLst/>
        </a:prstGeom>
        <a:noFill/>
        <a:ln w="9525" cmpd="sng">
          <a:noFill/>
        </a:ln>
      </xdr:spPr>
    </xdr:pic>
    <xdr:clientData/>
  </xdr:twoCellAnchor>
  <xdr:twoCellAnchor>
    <xdr:from>
      <xdr:col>9</xdr:col>
      <xdr:colOff>104775</xdr:colOff>
      <xdr:row>0</xdr:row>
      <xdr:rowOff>352425</xdr:rowOff>
    </xdr:from>
    <xdr:to>
      <xdr:col>15</xdr:col>
      <xdr:colOff>552450</xdr:colOff>
      <xdr:row>2</xdr:row>
      <xdr:rowOff>47625</xdr:rowOff>
    </xdr:to>
    <xdr:sp>
      <xdr:nvSpPr>
        <xdr:cNvPr id="2" name="TextBox 12"/>
        <xdr:cNvSpPr txBox="1">
          <a:spLocks noChangeArrowheads="1"/>
        </xdr:cNvSpPr>
      </xdr:nvSpPr>
      <xdr:spPr>
        <a:xfrm>
          <a:off x="9515475" y="352425"/>
          <a:ext cx="3105150" cy="4667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KEY</a:t>
          </a:r>
          <a:r>
            <a:rPr lang="en-US" cap="none" sz="1100" b="1" i="0" u="none" baseline="0">
              <a:solidFill>
                <a:srgbClr val="000000"/>
              </a:solidFill>
              <a:latin typeface="Calibri"/>
              <a:ea typeface="Calibri"/>
              <a:cs typeface="Calibri"/>
            </a:rPr>
            <a:t> DATES: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Winter items available to ship: 11/10/21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shapiro\Downloads\file:\lastore\la\departments\jobaid\Faxes\Fundraising%20Programs\2008%20Christmas%2050%%20Fund%20Raiser%20Worksheet%20-%20Order%20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jones\AppData\Local\Microsoft\Windows\Temporary%20Internet%20Files\Content.Outlook\KLC042S2\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87"/>
  <sheetViews>
    <sheetView tabSelected="1" zoomScale="70" zoomScaleNormal="70" zoomScalePageLayoutView="0" workbookViewId="0" topLeftCell="A4">
      <selection activeCell="B27" sqref="B27"/>
    </sheetView>
  </sheetViews>
  <sheetFormatPr defaultColWidth="11.421875" defaultRowHeight="12.75"/>
  <cols>
    <col min="1" max="1" width="4.8515625" style="28" customWidth="1"/>
    <col min="2" max="2" width="15.28125" style="28" customWidth="1"/>
    <col min="3" max="3" width="53.7109375" style="28" customWidth="1"/>
    <col min="4" max="4" width="9.8515625" style="28" customWidth="1"/>
    <col min="5" max="5" width="10.140625" style="28" customWidth="1"/>
    <col min="6" max="6" width="7.421875" style="28" customWidth="1"/>
    <col min="7" max="7" width="13.140625" style="28" customWidth="1"/>
    <col min="8" max="8" width="14.8515625" style="28" customWidth="1"/>
    <col min="9" max="9" width="11.8515625" style="28" customWidth="1"/>
    <col min="10" max="10" width="2.421875" style="28" customWidth="1"/>
    <col min="11" max="11" width="7.421875" style="28" customWidth="1"/>
    <col min="12" max="12" width="14.28125" style="28" customWidth="1"/>
    <col min="13" max="13" width="5.421875" style="28" customWidth="1"/>
    <col min="14" max="14" width="4.00390625" style="28" customWidth="1"/>
    <col min="15" max="15" width="6.28125" style="28" customWidth="1"/>
    <col min="16" max="16" width="9.421875" style="28" customWidth="1"/>
    <col min="17" max="17" width="4.8515625" style="28" customWidth="1"/>
    <col min="18" max="18" width="11.421875" style="28" customWidth="1"/>
    <col min="19" max="23" width="11.421875" style="28" hidden="1" customWidth="1"/>
    <col min="24" max="16384" width="11.421875" style="28" customWidth="1"/>
  </cols>
  <sheetData>
    <row r="1" spans="1:18" ht="33.75" customHeight="1">
      <c r="A1" s="1"/>
      <c r="B1" s="171" t="s">
        <v>66</v>
      </c>
      <c r="C1" s="172"/>
      <c r="D1" s="172"/>
      <c r="E1" s="172"/>
      <c r="F1" s="172"/>
      <c r="G1" s="172"/>
      <c r="H1" s="172"/>
      <c r="I1" s="172"/>
      <c r="J1" s="172"/>
      <c r="K1" s="172"/>
      <c r="L1" s="172"/>
      <c r="M1" s="172"/>
      <c r="N1" s="172"/>
      <c r="O1" s="172"/>
      <c r="P1" s="172"/>
      <c r="Q1" s="7"/>
      <c r="R1" s="31"/>
    </row>
    <row r="2" spans="1:18" ht="27" customHeight="1">
      <c r="A2" s="1"/>
      <c r="B2" s="204" t="s">
        <v>53</v>
      </c>
      <c r="C2" s="204"/>
      <c r="D2" s="204"/>
      <c r="E2" s="204"/>
      <c r="F2" s="204"/>
      <c r="G2" s="204"/>
      <c r="H2" s="204"/>
      <c r="I2" s="204"/>
      <c r="J2" s="204"/>
      <c r="K2" s="204"/>
      <c r="L2" s="204"/>
      <c r="M2" s="204"/>
      <c r="N2" s="204"/>
      <c r="O2" s="204"/>
      <c r="P2" s="204"/>
      <c r="Q2" s="7"/>
      <c r="R2" s="31"/>
    </row>
    <row r="3" spans="1:18" ht="19.5" customHeight="1">
      <c r="A3" s="1"/>
      <c r="B3" s="1"/>
      <c r="C3" s="1"/>
      <c r="D3" s="1"/>
      <c r="E3" s="1"/>
      <c r="F3" s="1"/>
      <c r="G3" s="2"/>
      <c r="H3" s="1"/>
      <c r="I3" s="1"/>
      <c r="J3" s="1"/>
      <c r="K3" s="1"/>
      <c r="L3" s="1"/>
      <c r="M3" s="1"/>
      <c r="N3" s="1"/>
      <c r="O3" s="1"/>
      <c r="P3" s="1"/>
      <c r="Q3" s="7"/>
      <c r="R3" s="31"/>
    </row>
    <row r="4" spans="1:17" ht="19.5" customHeight="1">
      <c r="A4" s="1"/>
      <c r="B4" s="1"/>
      <c r="C4" s="173" t="s">
        <v>17</v>
      </c>
      <c r="D4" s="173"/>
      <c r="E4" s="174"/>
      <c r="F4" s="174"/>
      <c r="G4" s="1"/>
      <c r="H4" s="1"/>
      <c r="I4" s="175" t="s">
        <v>32</v>
      </c>
      <c r="J4" s="176"/>
      <c r="K4" s="176"/>
      <c r="L4" s="176"/>
      <c r="M4" s="176"/>
      <c r="N4" s="176"/>
      <c r="O4" s="176"/>
      <c r="P4" s="177"/>
      <c r="Q4" s="31"/>
    </row>
    <row r="5" spans="1:17" ht="19.5" customHeight="1">
      <c r="A5" s="1"/>
      <c r="B5" s="16" t="s">
        <v>16</v>
      </c>
      <c r="C5" s="155" t="s">
        <v>22</v>
      </c>
      <c r="D5" s="155"/>
      <c r="E5" s="155"/>
      <c r="F5" s="155"/>
      <c r="G5" s="160" t="s">
        <v>11</v>
      </c>
      <c r="H5" s="161"/>
      <c r="I5" s="156" t="s">
        <v>22</v>
      </c>
      <c r="J5" s="157"/>
      <c r="K5" s="157"/>
      <c r="L5" s="157"/>
      <c r="M5" s="157"/>
      <c r="N5" s="157"/>
      <c r="O5" s="157"/>
      <c r="P5" s="158"/>
      <c r="Q5" s="31"/>
    </row>
    <row r="6" spans="1:17" ht="19.5" customHeight="1">
      <c r="A6" s="1"/>
      <c r="B6" s="16" t="s">
        <v>11</v>
      </c>
      <c r="C6" s="155" t="s">
        <v>22</v>
      </c>
      <c r="D6" s="155"/>
      <c r="E6" s="155"/>
      <c r="F6" s="155"/>
      <c r="G6" s="160" t="s">
        <v>12</v>
      </c>
      <c r="H6" s="161"/>
      <c r="I6" s="156" t="s">
        <v>22</v>
      </c>
      <c r="J6" s="157"/>
      <c r="K6" s="157"/>
      <c r="L6" s="157"/>
      <c r="M6" s="157"/>
      <c r="N6" s="157"/>
      <c r="O6" s="157"/>
      <c r="P6" s="158"/>
      <c r="Q6" s="31"/>
    </row>
    <row r="7" spans="1:17" ht="19.5" customHeight="1">
      <c r="A7" s="1"/>
      <c r="B7" s="16" t="s">
        <v>12</v>
      </c>
      <c r="C7" s="155" t="s">
        <v>22</v>
      </c>
      <c r="D7" s="155"/>
      <c r="E7" s="155"/>
      <c r="F7" s="155"/>
      <c r="H7" s="16" t="s">
        <v>13</v>
      </c>
      <c r="I7" s="156" t="s">
        <v>22</v>
      </c>
      <c r="J7" s="157"/>
      <c r="K7" s="157"/>
      <c r="L7" s="157"/>
      <c r="M7" s="157"/>
      <c r="N7" s="157"/>
      <c r="O7" s="157"/>
      <c r="P7" s="158"/>
      <c r="Q7" s="31"/>
    </row>
    <row r="8" spans="1:17" ht="19.5" customHeight="1">
      <c r="A8" s="1"/>
      <c r="B8" s="16" t="s">
        <v>27</v>
      </c>
      <c r="C8" s="155" t="s">
        <v>22</v>
      </c>
      <c r="D8" s="155"/>
      <c r="E8" s="155"/>
      <c r="F8" s="155"/>
      <c r="G8" s="160" t="s">
        <v>14</v>
      </c>
      <c r="H8" s="161"/>
      <c r="I8" s="168" t="s">
        <v>22</v>
      </c>
      <c r="J8" s="169"/>
      <c r="K8" s="169"/>
      <c r="L8" s="169"/>
      <c r="M8" s="169"/>
      <c r="N8" s="169"/>
      <c r="O8" s="169"/>
      <c r="P8" s="170"/>
      <c r="Q8" s="31"/>
    </row>
    <row r="9" spans="1:17" ht="19.5" customHeight="1">
      <c r="A9" s="1"/>
      <c r="B9" s="16" t="s">
        <v>13</v>
      </c>
      <c r="C9" s="155" t="s">
        <v>22</v>
      </c>
      <c r="D9" s="155"/>
      <c r="E9" s="155"/>
      <c r="F9" s="155"/>
      <c r="G9" s="160" t="s">
        <v>18</v>
      </c>
      <c r="H9" s="161"/>
      <c r="I9" s="156" t="s">
        <v>22</v>
      </c>
      <c r="J9" s="157"/>
      <c r="K9" s="157"/>
      <c r="L9" s="157"/>
      <c r="M9" s="157"/>
      <c r="N9" s="157"/>
      <c r="O9" s="157"/>
      <c r="P9" s="158"/>
      <c r="Q9" s="31"/>
    </row>
    <row r="10" spans="1:17" ht="19.5" customHeight="1">
      <c r="A10" s="1"/>
      <c r="B10" s="16" t="s">
        <v>14</v>
      </c>
      <c r="C10" s="32" t="s">
        <v>22</v>
      </c>
      <c r="D10" s="33"/>
      <c r="E10" s="33"/>
      <c r="F10" s="34"/>
      <c r="H10" s="16"/>
      <c r="I10" s="4"/>
      <c r="J10" s="5"/>
      <c r="K10" s="6"/>
      <c r="L10" s="6"/>
      <c r="M10" s="6"/>
      <c r="N10" s="6"/>
      <c r="O10" s="6"/>
      <c r="P10" s="35"/>
      <c r="Q10" s="31"/>
    </row>
    <row r="11" spans="1:17" ht="19.5" customHeight="1">
      <c r="A11" s="1"/>
      <c r="B11" s="16" t="s">
        <v>15</v>
      </c>
      <c r="C11" s="32" t="s">
        <v>22</v>
      </c>
      <c r="D11" s="33"/>
      <c r="E11" s="33"/>
      <c r="F11" s="34"/>
      <c r="G11" s="160" t="s">
        <v>19</v>
      </c>
      <c r="H11" s="161"/>
      <c r="I11" s="163"/>
      <c r="J11" s="164"/>
      <c r="K11" s="164"/>
      <c r="L11" s="164"/>
      <c r="M11" s="164"/>
      <c r="N11" s="164"/>
      <c r="O11" s="164"/>
      <c r="P11" s="165"/>
      <c r="Q11" s="31"/>
    </row>
    <row r="12" spans="3:18" ht="19.5" customHeight="1">
      <c r="C12" s="31"/>
      <c r="D12" s="31"/>
      <c r="E12" s="31"/>
      <c r="F12" s="31"/>
      <c r="G12"/>
      <c r="H12"/>
      <c r="I12"/>
      <c r="J12"/>
      <c r="K12"/>
      <c r="L12"/>
      <c r="M12"/>
      <c r="N12"/>
      <c r="O12"/>
      <c r="P12"/>
      <c r="Q12" s="31"/>
      <c r="R12" s="31"/>
    </row>
    <row r="13" spans="2:12" ht="19.5" customHeight="1">
      <c r="B13" s="36"/>
      <c r="C13" s="37"/>
      <c r="D13" s="37"/>
      <c r="E13" s="37"/>
      <c r="F13" s="37"/>
      <c r="G13" s="38"/>
      <c r="H13" s="38"/>
      <c r="I13" s="38"/>
      <c r="J13" s="38"/>
      <c r="K13" s="39"/>
      <c r="L13" s="39"/>
    </row>
    <row r="14" spans="2:10" ht="19.5" customHeight="1">
      <c r="B14" s="178" t="s">
        <v>48</v>
      </c>
      <c r="C14" s="179"/>
      <c r="D14" s="179"/>
      <c r="E14" s="179"/>
      <c r="F14" s="179"/>
      <c r="G14" s="179"/>
      <c r="H14" s="179"/>
      <c r="I14" s="180"/>
      <c r="J14" s="38"/>
    </row>
    <row r="15" spans="2:9" ht="11.25" customHeight="1">
      <c r="B15" s="181"/>
      <c r="C15" s="182"/>
      <c r="D15" s="182"/>
      <c r="E15" s="182"/>
      <c r="F15" s="182"/>
      <c r="G15" s="182"/>
      <c r="H15" s="182"/>
      <c r="I15" s="183"/>
    </row>
    <row r="16" spans="2:23" ht="47.25" customHeight="1">
      <c r="B16" s="40" t="s">
        <v>0</v>
      </c>
      <c r="C16" s="40" t="s">
        <v>21</v>
      </c>
      <c r="D16" s="40" t="s">
        <v>20</v>
      </c>
      <c r="E16" s="27" t="s">
        <v>29</v>
      </c>
      <c r="F16" s="40" t="s">
        <v>47</v>
      </c>
      <c r="G16" s="40" t="s">
        <v>24</v>
      </c>
      <c r="H16" s="40" t="s">
        <v>10</v>
      </c>
      <c r="I16" s="29" t="s">
        <v>30</v>
      </c>
      <c r="J16" s="41"/>
      <c r="K16" s="159" t="s">
        <v>67</v>
      </c>
      <c r="L16" s="159"/>
      <c r="M16" s="159"/>
      <c r="N16" s="159"/>
      <c r="O16" s="159"/>
      <c r="P16" s="159"/>
      <c r="S16" s="125" t="s">
        <v>59</v>
      </c>
      <c r="T16" s="125" t="s">
        <v>60</v>
      </c>
      <c r="U16" s="125" t="s">
        <v>61</v>
      </c>
      <c r="V16" s="126" t="s">
        <v>59</v>
      </c>
      <c r="W16" s="125" t="s">
        <v>62</v>
      </c>
    </row>
    <row r="17" spans="2:23" s="1" customFormat="1" ht="15.75" customHeight="1">
      <c r="B17" s="42" t="s">
        <v>34</v>
      </c>
      <c r="C17" s="43" t="s">
        <v>37</v>
      </c>
      <c r="D17" s="42">
        <v>4043</v>
      </c>
      <c r="E17" s="42">
        <v>504043</v>
      </c>
      <c r="F17" s="44"/>
      <c r="G17" s="109">
        <v>224</v>
      </c>
      <c r="H17" s="110">
        <f aca="true" t="shared" si="0" ref="H17:H27">F17*G17</f>
        <v>0</v>
      </c>
      <c r="I17" s="111">
        <v>72</v>
      </c>
      <c r="J17" s="8"/>
      <c r="K17" s="159"/>
      <c r="L17" s="159"/>
      <c r="M17" s="159"/>
      <c r="N17" s="159"/>
      <c r="O17" s="159"/>
      <c r="P17" s="159"/>
      <c r="Q17" s="24"/>
      <c r="R17" s="7"/>
      <c r="S17" s="127">
        <f>ROUND(G17*0.5,2)</f>
        <v>112</v>
      </c>
      <c r="T17" s="128">
        <f>ROUND(G17*0.45,2)</f>
        <v>100.8</v>
      </c>
      <c r="U17" s="128">
        <f>ROUND(G17*0.4,2)</f>
        <v>89.6</v>
      </c>
      <c r="V17" s="128">
        <f>IF(F17&gt;0,IF($H$28&gt;=500,(F17*S17),H17),0)</f>
        <v>0</v>
      </c>
      <c r="W17" s="128">
        <f>IF(F17&gt;0,IF($H$28&gt;=10000,(F17*U17),IF($H$28&gt;=2000,(F17*T17),IF($H$28&gt;=500,(F17*S17),H17))),0)</f>
        <v>0</v>
      </c>
    </row>
    <row r="18" spans="2:23" s="1" customFormat="1" ht="15.75" customHeight="1">
      <c r="B18" s="42" t="s">
        <v>34</v>
      </c>
      <c r="C18" s="43" t="s">
        <v>38</v>
      </c>
      <c r="D18" s="42">
        <v>4042</v>
      </c>
      <c r="E18" s="42">
        <v>504042</v>
      </c>
      <c r="F18" s="44"/>
      <c r="G18" s="109">
        <v>224</v>
      </c>
      <c r="H18" s="110">
        <f t="shared" si="0"/>
        <v>0</v>
      </c>
      <c r="I18" s="111">
        <v>72</v>
      </c>
      <c r="J18" s="8"/>
      <c r="K18" s="159"/>
      <c r="L18" s="159"/>
      <c r="M18" s="159"/>
      <c r="N18" s="159"/>
      <c r="O18" s="159"/>
      <c r="P18" s="159"/>
      <c r="Q18" s="24"/>
      <c r="R18" s="46"/>
      <c r="S18" s="127">
        <f aca="true" t="shared" si="1" ref="S18:S27">ROUND(G18*0.5,2)</f>
        <v>112</v>
      </c>
      <c r="T18" s="128">
        <f aca="true" t="shared" si="2" ref="T18:T27">ROUND(G18*0.45,2)</f>
        <v>100.8</v>
      </c>
      <c r="U18" s="128">
        <f aca="true" t="shared" si="3" ref="U18:U27">ROUND(G18*0.4,2)</f>
        <v>89.6</v>
      </c>
      <c r="V18" s="128">
        <f aca="true" t="shared" si="4" ref="V18:V27">IF(F18&gt;0,IF($H$28&gt;=500,(F18*S18),H18),0)</f>
        <v>0</v>
      </c>
      <c r="W18" s="128">
        <f aca="true" t="shared" si="5" ref="W18:W27">IF(F18&gt;0,IF($H$28&gt;=10000,(F18*U18),IF($H$28&gt;=2000,(F18*T18),IF($H$28&gt;=500,(F18*S18),H18))),0)</f>
        <v>0</v>
      </c>
    </row>
    <row r="19" spans="2:23" s="1" customFormat="1" ht="15.75" customHeight="1">
      <c r="B19" s="42" t="s">
        <v>34</v>
      </c>
      <c r="C19" s="43" t="s">
        <v>39</v>
      </c>
      <c r="D19" s="42">
        <v>3894</v>
      </c>
      <c r="E19" s="42">
        <v>603894</v>
      </c>
      <c r="F19" s="44"/>
      <c r="G19" s="109">
        <v>188</v>
      </c>
      <c r="H19" s="110">
        <f t="shared" si="0"/>
        <v>0</v>
      </c>
      <c r="I19" s="111">
        <v>72</v>
      </c>
      <c r="J19" s="8"/>
      <c r="K19" s="25"/>
      <c r="L19" s="25"/>
      <c r="M19" s="25"/>
      <c r="N19" s="25"/>
      <c r="O19" s="25"/>
      <c r="P19" s="25"/>
      <c r="Q19" s="24"/>
      <c r="R19" s="46"/>
      <c r="S19" s="127">
        <f t="shared" si="1"/>
        <v>94</v>
      </c>
      <c r="T19" s="128">
        <f t="shared" si="2"/>
        <v>84.6</v>
      </c>
      <c r="U19" s="128">
        <f t="shared" si="3"/>
        <v>75.2</v>
      </c>
      <c r="V19" s="128">
        <f t="shared" si="4"/>
        <v>0</v>
      </c>
      <c r="W19" s="128">
        <f t="shared" si="5"/>
        <v>0</v>
      </c>
    </row>
    <row r="20" spans="2:23" s="1" customFormat="1" ht="15.75" customHeight="1">
      <c r="B20" s="42" t="s">
        <v>34</v>
      </c>
      <c r="C20" s="43" t="s">
        <v>40</v>
      </c>
      <c r="D20" s="42">
        <v>3896</v>
      </c>
      <c r="E20" s="42">
        <v>603896</v>
      </c>
      <c r="F20" s="44"/>
      <c r="G20" s="109">
        <v>188</v>
      </c>
      <c r="H20" s="110">
        <f t="shared" si="0"/>
        <v>0</v>
      </c>
      <c r="I20" s="111">
        <v>72</v>
      </c>
      <c r="J20" s="8"/>
      <c r="K20" s="202" t="s">
        <v>63</v>
      </c>
      <c r="L20" s="202"/>
      <c r="M20" s="202"/>
      <c r="N20" s="202"/>
      <c r="O20" s="202"/>
      <c r="P20" s="202"/>
      <c r="Q20" s="24"/>
      <c r="R20" s="46"/>
      <c r="S20" s="127">
        <f t="shared" si="1"/>
        <v>94</v>
      </c>
      <c r="T20" s="128">
        <f t="shared" si="2"/>
        <v>84.6</v>
      </c>
      <c r="U20" s="128">
        <f t="shared" si="3"/>
        <v>75.2</v>
      </c>
      <c r="V20" s="128">
        <f t="shared" si="4"/>
        <v>0</v>
      </c>
      <c r="W20" s="128">
        <f t="shared" si="5"/>
        <v>0</v>
      </c>
    </row>
    <row r="21" spans="2:23" s="1" customFormat="1" ht="15.75" customHeight="1">
      <c r="B21" s="42" t="s">
        <v>34</v>
      </c>
      <c r="C21" s="43" t="s">
        <v>41</v>
      </c>
      <c r="D21" s="42">
        <v>3898</v>
      </c>
      <c r="E21" s="42">
        <v>603898</v>
      </c>
      <c r="F21" s="44"/>
      <c r="G21" s="109">
        <v>188</v>
      </c>
      <c r="H21" s="110">
        <f t="shared" si="0"/>
        <v>0</v>
      </c>
      <c r="I21" s="111">
        <v>72</v>
      </c>
      <c r="J21" s="8"/>
      <c r="K21" s="202"/>
      <c r="L21" s="202"/>
      <c r="M21" s="202"/>
      <c r="N21" s="202"/>
      <c r="O21" s="202"/>
      <c r="P21" s="202"/>
      <c r="Q21" s="24"/>
      <c r="R21" s="46"/>
      <c r="S21" s="127">
        <f t="shared" si="1"/>
        <v>94</v>
      </c>
      <c r="T21" s="128">
        <f t="shared" si="2"/>
        <v>84.6</v>
      </c>
      <c r="U21" s="128">
        <f t="shared" si="3"/>
        <v>75.2</v>
      </c>
      <c r="V21" s="128">
        <f t="shared" si="4"/>
        <v>0</v>
      </c>
      <c r="W21" s="128">
        <f t="shared" si="5"/>
        <v>0</v>
      </c>
    </row>
    <row r="22" spans="2:23" s="1" customFormat="1" ht="15.75" customHeight="1">
      <c r="B22" s="42" t="s">
        <v>46</v>
      </c>
      <c r="C22" s="43" t="s">
        <v>45</v>
      </c>
      <c r="D22" s="42">
        <v>418</v>
      </c>
      <c r="E22" s="42">
        <v>500418</v>
      </c>
      <c r="F22" s="44"/>
      <c r="G22" s="109">
        <v>166</v>
      </c>
      <c r="H22" s="110">
        <f t="shared" si="0"/>
        <v>0</v>
      </c>
      <c r="I22" s="111">
        <v>20</v>
      </c>
      <c r="J22" s="8"/>
      <c r="K22" s="202"/>
      <c r="L22" s="202"/>
      <c r="M22" s="202"/>
      <c r="N22" s="202"/>
      <c r="O22" s="202"/>
      <c r="P22" s="202"/>
      <c r="R22" s="46"/>
      <c r="S22" s="127">
        <f t="shared" si="1"/>
        <v>83</v>
      </c>
      <c r="T22" s="128">
        <f t="shared" si="2"/>
        <v>74.7</v>
      </c>
      <c r="U22" s="128">
        <f t="shared" si="3"/>
        <v>66.4</v>
      </c>
      <c r="V22" s="128">
        <f t="shared" si="4"/>
        <v>0</v>
      </c>
      <c r="W22" s="128">
        <f t="shared" si="5"/>
        <v>0</v>
      </c>
    </row>
    <row r="23" spans="2:23" s="1" customFormat="1" ht="15.75" customHeight="1">
      <c r="B23" s="42" t="s">
        <v>35</v>
      </c>
      <c r="C23" s="43" t="s">
        <v>42</v>
      </c>
      <c r="D23" s="42">
        <v>3255</v>
      </c>
      <c r="E23" s="42">
        <v>503255</v>
      </c>
      <c r="F23" s="44"/>
      <c r="G23" s="109">
        <v>500</v>
      </c>
      <c r="H23" s="110">
        <f t="shared" si="0"/>
        <v>0</v>
      </c>
      <c r="I23" s="111">
        <v>480</v>
      </c>
      <c r="J23" s="8"/>
      <c r="K23" s="202"/>
      <c r="L23" s="202"/>
      <c r="M23" s="202"/>
      <c r="N23" s="202"/>
      <c r="O23" s="202"/>
      <c r="P23" s="202"/>
      <c r="R23" s="46"/>
      <c r="S23" s="127">
        <f t="shared" si="1"/>
        <v>250</v>
      </c>
      <c r="T23" s="128">
        <f t="shared" si="2"/>
        <v>225</v>
      </c>
      <c r="U23" s="128">
        <f t="shared" si="3"/>
        <v>200</v>
      </c>
      <c r="V23" s="128">
        <f t="shared" si="4"/>
        <v>0</v>
      </c>
      <c r="W23" s="128">
        <f t="shared" si="5"/>
        <v>0</v>
      </c>
    </row>
    <row r="24" spans="2:23" s="1" customFormat="1" ht="15.75" customHeight="1">
      <c r="B24" s="42" t="s">
        <v>36</v>
      </c>
      <c r="C24" s="43" t="s">
        <v>43</v>
      </c>
      <c r="D24" s="42">
        <v>679</v>
      </c>
      <c r="E24" s="42">
        <v>500679</v>
      </c>
      <c r="F24" s="44"/>
      <c r="G24" s="109">
        <v>250</v>
      </c>
      <c r="H24" s="110">
        <f t="shared" si="0"/>
        <v>0</v>
      </c>
      <c r="I24" s="111">
        <v>250</v>
      </c>
      <c r="J24" s="8"/>
      <c r="K24" s="202"/>
      <c r="L24" s="202"/>
      <c r="M24" s="202"/>
      <c r="N24" s="202"/>
      <c r="O24" s="202"/>
      <c r="P24" s="202"/>
      <c r="R24" s="46"/>
      <c r="S24" s="127">
        <f t="shared" si="1"/>
        <v>125</v>
      </c>
      <c r="T24" s="128">
        <f t="shared" si="2"/>
        <v>112.5</v>
      </c>
      <c r="U24" s="128">
        <f t="shared" si="3"/>
        <v>100</v>
      </c>
      <c r="V24" s="128">
        <f t="shared" si="4"/>
        <v>0</v>
      </c>
      <c r="W24" s="128">
        <f t="shared" si="5"/>
        <v>0</v>
      </c>
    </row>
    <row r="25" spans="2:23" s="1" customFormat="1" ht="15.75" customHeight="1">
      <c r="B25" s="42" t="s">
        <v>36</v>
      </c>
      <c r="C25" s="43" t="s">
        <v>44</v>
      </c>
      <c r="D25" s="42">
        <v>805</v>
      </c>
      <c r="E25" s="42">
        <v>500805</v>
      </c>
      <c r="F25" s="44"/>
      <c r="G25" s="109">
        <v>250</v>
      </c>
      <c r="H25" s="110">
        <f>F25*G25</f>
        <v>0</v>
      </c>
      <c r="I25" s="111">
        <v>250</v>
      </c>
      <c r="J25" s="8"/>
      <c r="K25" s="202"/>
      <c r="L25" s="202"/>
      <c r="M25" s="202"/>
      <c r="N25" s="202"/>
      <c r="O25" s="202"/>
      <c r="P25" s="202"/>
      <c r="R25" s="46"/>
      <c r="S25" s="127">
        <f>ROUND(G25*0.5,2)</f>
        <v>125</v>
      </c>
      <c r="T25" s="128">
        <f>ROUND(G25*0.45,2)</f>
        <v>112.5</v>
      </c>
      <c r="U25" s="128">
        <f>ROUND(G25*0.4,2)</f>
        <v>100</v>
      </c>
      <c r="V25" s="128">
        <f>IF(F25&gt;0,IF($H$28&gt;=500,(F25*S25),H25),0)</f>
        <v>0</v>
      </c>
      <c r="W25" s="128">
        <f>IF(F25&gt;0,IF($H$28&gt;=10000,(F25*U25),IF($H$28&gt;=2000,(F25*T25),IF($H$28&gt;=500,(F25*S25),H25))),0)</f>
        <v>0</v>
      </c>
    </row>
    <row r="26" spans="2:23" s="1" customFormat="1" ht="15.75" customHeight="1">
      <c r="B26" s="42" t="s">
        <v>74</v>
      </c>
      <c r="C26" s="43" t="s">
        <v>72</v>
      </c>
      <c r="D26" s="42">
        <v>297</v>
      </c>
      <c r="E26" s="42">
        <v>500297</v>
      </c>
      <c r="F26" s="44"/>
      <c r="G26" s="109">
        <v>200</v>
      </c>
      <c r="H26" s="110">
        <f>F26*G26</f>
        <v>0</v>
      </c>
      <c r="I26" s="111">
        <v>20</v>
      </c>
      <c r="J26" s="8"/>
      <c r="K26" s="202"/>
      <c r="L26" s="202"/>
      <c r="M26" s="202"/>
      <c r="N26" s="202"/>
      <c r="O26" s="202"/>
      <c r="P26" s="202"/>
      <c r="R26" s="46"/>
      <c r="S26" s="127">
        <f>ROUND(G26*0.5,2)</f>
        <v>100</v>
      </c>
      <c r="T26" s="128">
        <f>ROUND(G26*0.45,2)</f>
        <v>90</v>
      </c>
      <c r="U26" s="128">
        <f>ROUND(G26*0.4,2)</f>
        <v>80</v>
      </c>
      <c r="V26" s="128">
        <f>IF(F26&gt;0,IF($H$28&gt;=500,(F26*S26),H26),0)</f>
        <v>0</v>
      </c>
      <c r="W26" s="128">
        <f>IF(F26&gt;0,IF($H$28&gt;=10000,(F26*U26),IF($H$28&gt;=2000,(F26*T26),IF($H$28&gt;=500,(F26*S26),H26))),0)</f>
        <v>0</v>
      </c>
    </row>
    <row r="27" spans="2:23" s="1" customFormat="1" ht="15.75" customHeight="1">
      <c r="B27" s="42" t="s">
        <v>74</v>
      </c>
      <c r="C27" s="43" t="s">
        <v>73</v>
      </c>
      <c r="D27" s="42">
        <v>981</v>
      </c>
      <c r="E27" s="42">
        <v>500981</v>
      </c>
      <c r="F27" s="44"/>
      <c r="G27" s="109">
        <v>200</v>
      </c>
      <c r="H27" s="110">
        <f t="shared" si="0"/>
        <v>0</v>
      </c>
      <c r="I27" s="111">
        <v>20</v>
      </c>
      <c r="J27" s="8"/>
      <c r="K27" s="202"/>
      <c r="L27" s="202"/>
      <c r="M27" s="202"/>
      <c r="N27" s="202"/>
      <c r="O27" s="202"/>
      <c r="P27" s="202"/>
      <c r="Q27" s="26"/>
      <c r="R27" s="46"/>
      <c r="S27" s="127">
        <f t="shared" si="1"/>
        <v>100</v>
      </c>
      <c r="T27" s="128">
        <f t="shared" si="2"/>
        <v>90</v>
      </c>
      <c r="U27" s="128">
        <f t="shared" si="3"/>
        <v>80</v>
      </c>
      <c r="V27" s="128">
        <f t="shared" si="4"/>
        <v>0</v>
      </c>
      <c r="W27" s="128">
        <f t="shared" si="5"/>
        <v>0</v>
      </c>
    </row>
    <row r="28" spans="2:18" s="1" customFormat="1" ht="15.75" customHeight="1">
      <c r="B28" s="191"/>
      <c r="C28" s="191"/>
      <c r="D28" s="49"/>
      <c r="E28" s="50"/>
      <c r="F28" s="50"/>
      <c r="G28" s="17" t="s">
        <v>25</v>
      </c>
      <c r="H28" s="51">
        <f>SUM(H17:H27)</f>
        <v>0</v>
      </c>
      <c r="I28" s="52"/>
      <c r="J28" s="8"/>
      <c r="K28" s="202"/>
      <c r="L28" s="202"/>
      <c r="M28" s="202"/>
      <c r="N28" s="202"/>
      <c r="O28" s="202"/>
      <c r="P28" s="202"/>
      <c r="Q28" s="26"/>
      <c r="R28" s="46"/>
    </row>
    <row r="29" spans="2:18" s="1" customFormat="1" ht="15.75" customHeight="1">
      <c r="B29"/>
      <c r="C29" s="54"/>
      <c r="D29" s="54"/>
      <c r="E29" s="54"/>
      <c r="F29" s="54"/>
      <c r="G29" s="55"/>
      <c r="H29" s="52"/>
      <c r="I29" s="52"/>
      <c r="J29" s="8"/>
      <c r="K29" s="202"/>
      <c r="L29" s="202"/>
      <c r="M29" s="202"/>
      <c r="N29" s="202"/>
      <c r="O29" s="202"/>
      <c r="P29" s="202"/>
      <c r="Q29" s="25"/>
      <c r="R29" s="46"/>
    </row>
    <row r="30" spans="2:18" s="1" customFormat="1" ht="15.75" customHeight="1">
      <c r="B30" s="56"/>
      <c r="C30" s="56"/>
      <c r="D30" s="56"/>
      <c r="E30" s="56"/>
      <c r="J30" s="8"/>
      <c r="K30" s="202"/>
      <c r="L30" s="202"/>
      <c r="M30" s="202"/>
      <c r="N30" s="202"/>
      <c r="O30" s="202"/>
      <c r="P30" s="202"/>
      <c r="Q30" s="25"/>
      <c r="R30" s="46"/>
    </row>
    <row r="31" spans="2:18" s="1" customFormat="1" ht="15.75" customHeight="1">
      <c r="B31" s="10"/>
      <c r="C31" s="131" t="s">
        <v>26</v>
      </c>
      <c r="D31" s="131"/>
      <c r="E31" s="131"/>
      <c r="F31" s="131"/>
      <c r="G31" s="132"/>
      <c r="H31" s="59">
        <f>SUM(V17:V27)</f>
        <v>0</v>
      </c>
      <c r="J31" s="8"/>
      <c r="K31"/>
      <c r="L31"/>
      <c r="M31"/>
      <c r="N31"/>
      <c r="O31"/>
      <c r="P31"/>
      <c r="Q31" s="25"/>
      <c r="R31" s="46"/>
    </row>
    <row r="32" spans="2:18" s="1" customFormat="1" ht="15.75" customHeight="1">
      <c r="B32" s="60"/>
      <c r="C32" s="192" t="s">
        <v>68</v>
      </c>
      <c r="D32" s="192"/>
      <c r="E32" s="192"/>
      <c r="F32" s="192"/>
      <c r="G32" s="21">
        <f>IF(H28&gt;=2000,(IF(H28&gt;=10000,0.1,0.05)),0)</f>
        <v>0</v>
      </c>
      <c r="H32" s="45">
        <f>H31-SUM(W17:W27)</f>
        <v>0</v>
      </c>
      <c r="I32" s="9"/>
      <c r="J32" s="8"/>
      <c r="K32" s="166" t="s">
        <v>65</v>
      </c>
      <c r="L32" s="167"/>
      <c r="M32" s="167"/>
      <c r="N32" s="167"/>
      <c r="O32" s="167"/>
      <c r="P32" s="167"/>
      <c r="Q32" s="25"/>
      <c r="R32" s="46"/>
    </row>
    <row r="33" spans="3:18" s="1" customFormat="1" ht="15.75" customHeight="1">
      <c r="C33" s="192"/>
      <c r="D33" s="192"/>
      <c r="E33" s="192"/>
      <c r="F33" s="192"/>
      <c r="G33" s="61" t="s">
        <v>9</v>
      </c>
      <c r="H33" s="62">
        <f>H31-H32</f>
        <v>0</v>
      </c>
      <c r="I33" s="108" t="e">
        <f>H33/H28-1</f>
        <v>#DIV/0!</v>
      </c>
      <c r="J33" s="8"/>
      <c r="K33" s="167"/>
      <c r="L33" s="167"/>
      <c r="M33" s="167"/>
      <c r="N33" s="167"/>
      <c r="O33" s="167"/>
      <c r="P33" s="167"/>
      <c r="Q33" s="25"/>
      <c r="R33" s="46"/>
    </row>
    <row r="34" spans="3:18" s="1" customFormat="1" ht="15.75" customHeight="1">
      <c r="C34" s="192"/>
      <c r="D34" s="192"/>
      <c r="E34" s="192"/>
      <c r="F34" s="192"/>
      <c r="G34" s="11"/>
      <c r="H34" s="63"/>
      <c r="I34" s="20"/>
      <c r="J34" s="8"/>
      <c r="K34" s="167"/>
      <c r="L34" s="167"/>
      <c r="M34" s="167"/>
      <c r="N34" s="167"/>
      <c r="O34" s="167"/>
      <c r="P34" s="167"/>
      <c r="Q34" s="25"/>
      <c r="R34" s="46"/>
    </row>
    <row r="35" spans="2:18" s="1" customFormat="1" ht="15.75" customHeight="1">
      <c r="B35" s="12"/>
      <c r="C35" s="30"/>
      <c r="D35" s="30"/>
      <c r="E35" s="30"/>
      <c r="F35" s="30"/>
      <c r="G35" s="68"/>
      <c r="H35" s="69"/>
      <c r="I35" s="69"/>
      <c r="J35" s="8"/>
      <c r="K35" s="167"/>
      <c r="L35" s="167"/>
      <c r="M35" s="167"/>
      <c r="N35" s="167"/>
      <c r="O35" s="167"/>
      <c r="P35" s="167"/>
      <c r="Q35" s="25"/>
      <c r="R35" s="46"/>
    </row>
    <row r="36" spans="2:18" s="1" customFormat="1" ht="15.75" customHeight="1">
      <c r="B36" s="205" t="s">
        <v>23</v>
      </c>
      <c r="C36" s="205"/>
      <c r="D36" s="205"/>
      <c r="E36" s="205"/>
      <c r="F36" s="205"/>
      <c r="G36" s="205"/>
      <c r="H36" s="205"/>
      <c r="I36"/>
      <c r="J36" s="8"/>
      <c r="K36" s="167"/>
      <c r="L36" s="167"/>
      <c r="M36" s="167"/>
      <c r="N36" s="167"/>
      <c r="O36" s="167"/>
      <c r="P36" s="167"/>
      <c r="Q36" s="25"/>
      <c r="R36" s="46"/>
    </row>
    <row r="37" spans="2:18" s="1" customFormat="1" ht="15.75" customHeight="1">
      <c r="B37" s="205"/>
      <c r="C37" s="205"/>
      <c r="D37" s="205"/>
      <c r="E37" s="205"/>
      <c r="F37" s="205"/>
      <c r="G37" s="205"/>
      <c r="H37" s="205"/>
      <c r="I37"/>
      <c r="J37" s="8"/>
      <c r="K37" s="167"/>
      <c r="L37" s="167"/>
      <c r="M37" s="167"/>
      <c r="N37" s="167"/>
      <c r="O37" s="167"/>
      <c r="P37" s="167"/>
      <c r="Q37" s="25"/>
      <c r="R37" s="46"/>
    </row>
    <row r="38" spans="2:18" s="1" customFormat="1" ht="15.75" customHeight="1">
      <c r="B38" s="42" t="s">
        <v>2</v>
      </c>
      <c r="C38" s="65" t="s">
        <v>3</v>
      </c>
      <c r="D38" s="66">
        <v>3706</v>
      </c>
      <c r="E38" s="67"/>
      <c r="F38" s="18"/>
      <c r="G38" s="19" t="s">
        <v>4</v>
      </c>
      <c r="H38" s="19" t="s">
        <v>4</v>
      </c>
      <c r="I38"/>
      <c r="J38" s="8"/>
      <c r="K38" s="167"/>
      <c r="L38" s="167"/>
      <c r="M38" s="167"/>
      <c r="N38" s="167"/>
      <c r="O38" s="167"/>
      <c r="P38" s="167"/>
      <c r="R38" s="46"/>
    </row>
    <row r="39" spans="2:18" s="1" customFormat="1" ht="15.75" customHeight="1">
      <c r="B39" s="12"/>
      <c r="C39" s="30"/>
      <c r="D39" s="30"/>
      <c r="E39" s="30"/>
      <c r="F39" s="30"/>
      <c r="G39" s="68"/>
      <c r="H39" s="69"/>
      <c r="I39" s="69"/>
      <c r="J39" s="8"/>
      <c r="K39"/>
      <c r="L39"/>
      <c r="M39"/>
      <c r="N39"/>
      <c r="O39"/>
      <c r="P39"/>
      <c r="R39" s="46"/>
    </row>
    <row r="40" spans="2:18" s="1" customFormat="1" ht="15.75" customHeight="1">
      <c r="B40" s="70" t="s">
        <v>33</v>
      </c>
      <c r="C40" s="71"/>
      <c r="D40" s="71"/>
      <c r="E40" s="71"/>
      <c r="F40" s="71"/>
      <c r="G40" s="71"/>
      <c r="H40" s="71"/>
      <c r="I40" s="71"/>
      <c r="J40" s="8"/>
      <c r="K40" s="162" t="s">
        <v>28</v>
      </c>
      <c r="L40" s="162"/>
      <c r="M40" s="162"/>
      <c r="N40" s="162"/>
      <c r="O40" s="162"/>
      <c r="P40" s="162"/>
      <c r="R40" s="46"/>
    </row>
    <row r="41" spans="2:18" s="1" customFormat="1" ht="15.75" customHeight="1">
      <c r="B41" s="134" t="s">
        <v>6</v>
      </c>
      <c r="C41" s="135"/>
      <c r="D41" s="135"/>
      <c r="E41" s="135"/>
      <c r="F41" s="136"/>
      <c r="G41" s="72"/>
      <c r="H41" s="45">
        <f>H33*G41</f>
        <v>0</v>
      </c>
      <c r="I41" s="9"/>
      <c r="J41" s="8"/>
      <c r="K41" s="162" t="s">
        <v>49</v>
      </c>
      <c r="L41" s="162"/>
      <c r="M41" s="162"/>
      <c r="N41" s="162"/>
      <c r="O41" s="162"/>
      <c r="P41" s="162"/>
      <c r="R41" s="46"/>
    </row>
    <row r="42" spans="2:18" s="1" customFormat="1" ht="15.75" customHeight="1">
      <c r="B42" s="129"/>
      <c r="C42" s="130"/>
      <c r="D42" s="130"/>
      <c r="E42" s="130"/>
      <c r="F42" s="13"/>
      <c r="G42"/>
      <c r="H42" s="9"/>
      <c r="I42" s="9"/>
      <c r="J42" s="8"/>
      <c r="K42" s="186" t="s">
        <v>58</v>
      </c>
      <c r="L42" s="186"/>
      <c r="M42" s="186"/>
      <c r="N42" s="186"/>
      <c r="O42" s="186"/>
      <c r="P42" s="186"/>
      <c r="R42" s="46"/>
    </row>
    <row r="43" spans="2:18" s="1" customFormat="1" ht="15.75" customHeight="1">
      <c r="B43" s="133"/>
      <c r="C43" s="133"/>
      <c r="D43" s="10"/>
      <c r="E43" s="73"/>
      <c r="G43" s="14"/>
      <c r="H43" s="13"/>
      <c r="I43" s="13"/>
      <c r="J43" s="8"/>
      <c r="K43" s="185" t="s">
        <v>50</v>
      </c>
      <c r="L43" s="185"/>
      <c r="M43" s="185"/>
      <c r="N43" s="185"/>
      <c r="O43" s="185"/>
      <c r="P43" s="185"/>
      <c r="R43" s="46"/>
    </row>
    <row r="44" spans="2:18" s="1" customFormat="1" ht="15.75" customHeight="1">
      <c r="B44" s="134" t="s">
        <v>7</v>
      </c>
      <c r="C44" s="135"/>
      <c r="D44" s="135"/>
      <c r="E44" s="135"/>
      <c r="F44" s="136"/>
      <c r="G44" s="72"/>
      <c r="H44" s="45">
        <f>H33*G44</f>
        <v>0</v>
      </c>
      <c r="I44" s="9"/>
      <c r="J44" s="8"/>
      <c r="K44" s="186" t="s">
        <v>51</v>
      </c>
      <c r="L44" s="186"/>
      <c r="M44" s="186"/>
      <c r="N44" s="186"/>
      <c r="O44" s="186"/>
      <c r="P44" s="186"/>
      <c r="R44" s="46"/>
    </row>
    <row r="45" spans="2:18" s="1" customFormat="1" ht="15.75" customHeight="1">
      <c r="B45" s="133"/>
      <c r="C45" s="133"/>
      <c r="D45" s="10"/>
      <c r="E45" s="73"/>
      <c r="G45" s="14"/>
      <c r="H45" s="13"/>
      <c r="I45" s="13"/>
      <c r="J45" s="8"/>
      <c r="K45" s="187" t="s">
        <v>52</v>
      </c>
      <c r="L45" s="187"/>
      <c r="M45" s="187"/>
      <c r="N45" s="187"/>
      <c r="O45" s="187"/>
      <c r="P45" s="187"/>
      <c r="R45" s="46"/>
    </row>
    <row r="46" spans="2:18" s="1" customFormat="1" ht="15.75" customHeight="1">
      <c r="B46" s="10"/>
      <c r="C46" s="10"/>
      <c r="D46" s="10"/>
      <c r="E46" s="73"/>
      <c r="G46" s="14"/>
      <c r="H46" s="13"/>
      <c r="I46" s="13"/>
      <c r="J46" s="8"/>
      <c r="K46"/>
      <c r="L46"/>
      <c r="M46"/>
      <c r="N46"/>
      <c r="O46"/>
      <c r="P46"/>
      <c r="R46" s="46"/>
    </row>
    <row r="47" spans="2:18" s="1" customFormat="1" ht="15.75" customHeight="1">
      <c r="B47" s="10"/>
      <c r="C47" s="10"/>
      <c r="D47" s="10"/>
      <c r="E47" s="73"/>
      <c r="G47" s="14"/>
      <c r="H47" s="13"/>
      <c r="I47" s="13"/>
      <c r="J47" s="8"/>
      <c r="K47"/>
      <c r="L47"/>
      <c r="M47"/>
      <c r="N47"/>
      <c r="O47"/>
      <c r="P47"/>
      <c r="R47" s="46"/>
    </row>
    <row r="48" spans="2:18" s="1" customFormat="1" ht="15.75" customHeight="1">
      <c r="B48" s="10"/>
      <c r="C48" s="10"/>
      <c r="D48" s="10"/>
      <c r="E48" s="73"/>
      <c r="G48" s="14"/>
      <c r="H48" s="13"/>
      <c r="I48" s="13"/>
      <c r="J48" s="8"/>
      <c r="K48"/>
      <c r="L48"/>
      <c r="M48"/>
      <c r="N48"/>
      <c r="O48"/>
      <c r="P48"/>
      <c r="R48" s="46"/>
    </row>
    <row r="49" spans="10:18" s="1" customFormat="1" ht="15.75" customHeight="1">
      <c r="J49" s="8"/>
      <c r="K49" s="184" t="s">
        <v>8</v>
      </c>
      <c r="L49" s="184"/>
      <c r="M49" s="184"/>
      <c r="N49" s="184"/>
      <c r="O49" s="184"/>
      <c r="P49" s="184"/>
      <c r="R49" s="46"/>
    </row>
    <row r="50" spans="2:18" s="1" customFormat="1" ht="15.75" customHeight="1">
      <c r="B50" s="74"/>
      <c r="C50" s="74"/>
      <c r="D50" s="74"/>
      <c r="E50" s="188" t="s">
        <v>1</v>
      </c>
      <c r="F50" s="189"/>
      <c r="G50" s="190"/>
      <c r="H50" s="59">
        <f>H33+H41+H44</f>
        <v>0</v>
      </c>
      <c r="I50" s="20"/>
      <c r="J50" s="8"/>
      <c r="K50" s="184"/>
      <c r="L50" s="184"/>
      <c r="M50" s="184"/>
      <c r="N50" s="184"/>
      <c r="O50" s="184"/>
      <c r="P50" s="184"/>
      <c r="R50" s="46"/>
    </row>
    <row r="51" spans="2:18" s="1" customFormat="1" ht="15.75" customHeight="1" thickBot="1">
      <c r="B51" s="75"/>
      <c r="C51" s="7"/>
      <c r="D51" s="7"/>
      <c r="E51" s="76"/>
      <c r="F51" s="76"/>
      <c r="G51" s="7"/>
      <c r="H51" s="7"/>
      <c r="I51" s="7"/>
      <c r="J51" s="8"/>
      <c r="K51" s="184"/>
      <c r="L51" s="184"/>
      <c r="M51" s="184"/>
      <c r="N51" s="184"/>
      <c r="O51" s="184"/>
      <c r="P51" s="184"/>
      <c r="R51" s="46"/>
    </row>
    <row r="52" spans="2:18" s="1" customFormat="1" ht="7.5" customHeight="1">
      <c r="B52" s="112"/>
      <c r="C52" s="113"/>
      <c r="D52" s="147"/>
      <c r="E52" s="148"/>
      <c r="F52" s="149"/>
      <c r="G52" s="149"/>
      <c r="H52" s="114"/>
      <c r="I52" s="115"/>
      <c r="J52" s="8"/>
      <c r="K52" s="184"/>
      <c r="L52" s="184"/>
      <c r="M52" s="184"/>
      <c r="N52" s="184"/>
      <c r="O52" s="184"/>
      <c r="P52" s="184"/>
      <c r="R52" s="46"/>
    </row>
    <row r="53" spans="2:18" s="1" customFormat="1" ht="15.75" customHeight="1">
      <c r="B53" s="150" t="s">
        <v>54</v>
      </c>
      <c r="C53" s="151"/>
      <c r="D53" s="151"/>
      <c r="E53" s="151"/>
      <c r="F53" s="151"/>
      <c r="G53" s="151"/>
      <c r="H53" s="151"/>
      <c r="I53" s="152"/>
      <c r="K53" s="28"/>
      <c r="L53" s="28"/>
      <c r="M53" s="28"/>
      <c r="N53" s="28"/>
      <c r="O53" s="28"/>
      <c r="P53" s="28"/>
      <c r="R53" s="46"/>
    </row>
    <row r="54" spans="2:18" s="1" customFormat="1" ht="15.75" customHeight="1">
      <c r="B54" s="116"/>
      <c r="C54" s="153" t="s">
        <v>55</v>
      </c>
      <c r="D54" s="154"/>
      <c r="E54" s="22"/>
      <c r="F54" s="22"/>
      <c r="G54" s="22"/>
      <c r="H54" s="22"/>
      <c r="I54" s="117"/>
      <c r="K54" s="203" t="s">
        <v>31</v>
      </c>
      <c r="L54" s="203"/>
      <c r="M54" s="203"/>
      <c r="N54" s="203"/>
      <c r="O54" s="203"/>
      <c r="P54" s="203"/>
      <c r="R54" s="46"/>
    </row>
    <row r="55" spans="2:18" s="1" customFormat="1" ht="7.5" customHeight="1">
      <c r="B55" s="116"/>
      <c r="C55" s="118"/>
      <c r="D55" s="22"/>
      <c r="E55" s="119"/>
      <c r="F55" s="119"/>
      <c r="G55" s="119"/>
      <c r="H55" s="119"/>
      <c r="I55" s="120"/>
      <c r="J55" s="8"/>
      <c r="K55" s="203"/>
      <c r="L55" s="203"/>
      <c r="M55" s="203"/>
      <c r="N55" s="203"/>
      <c r="O55" s="203"/>
      <c r="P55" s="203"/>
      <c r="R55" s="46"/>
    </row>
    <row r="56" spans="2:18" s="1" customFormat="1" ht="15.75" customHeight="1">
      <c r="B56" s="116"/>
      <c r="C56" s="137" t="s">
        <v>56</v>
      </c>
      <c r="D56" s="138"/>
      <c r="E56" s="138"/>
      <c r="F56" s="138"/>
      <c r="G56" s="138"/>
      <c r="H56" s="138"/>
      <c r="I56" s="139"/>
      <c r="J56" s="8"/>
      <c r="K56" s="203"/>
      <c r="L56" s="203"/>
      <c r="M56" s="203"/>
      <c r="N56" s="203"/>
      <c r="O56" s="203"/>
      <c r="P56" s="203"/>
      <c r="R56" s="46"/>
    </row>
    <row r="57" spans="2:18" s="1" customFormat="1" ht="7.5" customHeight="1">
      <c r="B57" s="116"/>
      <c r="C57" s="118"/>
      <c r="D57" s="22"/>
      <c r="E57" s="119"/>
      <c r="F57" s="119"/>
      <c r="G57" s="119"/>
      <c r="H57" s="119"/>
      <c r="I57" s="120"/>
      <c r="J57" s="8"/>
      <c r="K57" s="203"/>
      <c r="L57" s="203"/>
      <c r="M57" s="203"/>
      <c r="N57" s="203"/>
      <c r="O57" s="203"/>
      <c r="P57" s="203"/>
      <c r="R57" s="46"/>
    </row>
    <row r="58" spans="2:18" s="1" customFormat="1" ht="15.75" customHeight="1">
      <c r="B58" s="116"/>
      <c r="C58" s="140" t="s">
        <v>69</v>
      </c>
      <c r="D58" s="140"/>
      <c r="E58" s="140"/>
      <c r="F58" s="140"/>
      <c r="G58" s="140"/>
      <c r="H58" s="140"/>
      <c r="I58" s="141"/>
      <c r="J58" s="8"/>
      <c r="K58" s="203"/>
      <c r="L58" s="203"/>
      <c r="M58" s="203"/>
      <c r="N58" s="203"/>
      <c r="O58" s="203"/>
      <c r="P58" s="203"/>
      <c r="R58" s="46"/>
    </row>
    <row r="59" spans="2:18" s="1" customFormat="1" ht="10.5" customHeight="1">
      <c r="B59" s="116"/>
      <c r="C59" s="140"/>
      <c r="D59" s="140"/>
      <c r="E59" s="140"/>
      <c r="F59" s="140"/>
      <c r="G59" s="140"/>
      <c r="H59" s="140"/>
      <c r="I59" s="141"/>
      <c r="J59" s="8"/>
      <c r="K59" s="47"/>
      <c r="L59" s="47"/>
      <c r="M59" s="47"/>
      <c r="N59" s="47"/>
      <c r="O59" s="47"/>
      <c r="P59" s="47"/>
      <c r="R59" s="46"/>
    </row>
    <row r="60" spans="2:18" s="1" customFormat="1" ht="11.25" customHeight="1">
      <c r="B60" s="116"/>
      <c r="C60" s="145" t="s">
        <v>57</v>
      </c>
      <c r="D60" s="145"/>
      <c r="E60" s="145"/>
      <c r="F60" s="145"/>
      <c r="G60" s="145"/>
      <c r="H60" s="145"/>
      <c r="I60" s="146"/>
      <c r="J60" s="8"/>
      <c r="K60" s="193" t="s">
        <v>70</v>
      </c>
      <c r="L60" s="194"/>
      <c r="M60" s="194"/>
      <c r="N60" s="194"/>
      <c r="O60" s="194"/>
      <c r="P60" s="195"/>
      <c r="R60" s="46"/>
    </row>
    <row r="61" spans="2:18" s="1" customFormat="1" ht="15.75" customHeight="1">
      <c r="B61" s="116"/>
      <c r="C61" s="145"/>
      <c r="D61" s="145"/>
      <c r="E61" s="145"/>
      <c r="F61" s="145"/>
      <c r="G61" s="145"/>
      <c r="H61" s="145"/>
      <c r="I61" s="146"/>
      <c r="K61" s="196" t="s">
        <v>71</v>
      </c>
      <c r="L61" s="197"/>
      <c r="M61" s="197"/>
      <c r="N61" s="197"/>
      <c r="O61" s="197"/>
      <c r="P61" s="198"/>
      <c r="R61" s="46"/>
    </row>
    <row r="62" spans="2:18" s="1" customFormat="1" ht="15.75" customHeight="1">
      <c r="B62" s="116"/>
      <c r="C62" s="142" t="s">
        <v>64</v>
      </c>
      <c r="D62" s="143"/>
      <c r="E62" s="143"/>
      <c r="F62" s="143"/>
      <c r="G62" s="143"/>
      <c r="H62" s="143"/>
      <c r="I62" s="144"/>
      <c r="K62" s="196"/>
      <c r="L62" s="197"/>
      <c r="M62" s="197"/>
      <c r="N62" s="197"/>
      <c r="O62" s="197"/>
      <c r="P62" s="198"/>
      <c r="R62" s="46"/>
    </row>
    <row r="63" spans="1:18" s="1" customFormat="1" ht="15.75" customHeight="1">
      <c r="A63" s="28"/>
      <c r="B63" s="116"/>
      <c r="C63" s="143"/>
      <c r="D63" s="143"/>
      <c r="E63" s="143"/>
      <c r="F63" s="143"/>
      <c r="G63" s="143"/>
      <c r="H63" s="143"/>
      <c r="I63" s="144"/>
      <c r="K63" s="196"/>
      <c r="L63" s="197"/>
      <c r="M63" s="197"/>
      <c r="N63" s="197"/>
      <c r="O63" s="197"/>
      <c r="P63" s="198"/>
      <c r="R63" s="46"/>
    </row>
    <row r="64" spans="1:18" s="1" customFormat="1" ht="15.75" customHeight="1">
      <c r="A64" s="28"/>
      <c r="B64" s="116"/>
      <c r="C64" s="143"/>
      <c r="D64" s="143"/>
      <c r="E64" s="143"/>
      <c r="F64" s="143"/>
      <c r="G64" s="143"/>
      <c r="H64" s="143"/>
      <c r="I64" s="144"/>
      <c r="J64" s="3"/>
      <c r="K64" s="196"/>
      <c r="L64" s="197"/>
      <c r="M64" s="197"/>
      <c r="N64" s="197"/>
      <c r="O64" s="197"/>
      <c r="P64" s="198"/>
      <c r="R64" s="46"/>
    </row>
    <row r="65" spans="1:18" s="1" customFormat="1" ht="15.75" customHeight="1">
      <c r="A65" s="28"/>
      <c r="B65" s="116"/>
      <c r="C65" s="143"/>
      <c r="D65" s="143"/>
      <c r="E65" s="143"/>
      <c r="F65" s="143"/>
      <c r="G65" s="143"/>
      <c r="H65" s="143"/>
      <c r="I65" s="144"/>
      <c r="J65" s="3"/>
      <c r="K65" s="196"/>
      <c r="L65" s="197"/>
      <c r="M65" s="197"/>
      <c r="N65" s="197"/>
      <c r="O65" s="197"/>
      <c r="P65" s="198"/>
      <c r="R65" s="46"/>
    </row>
    <row r="66" spans="1:18" s="1" customFormat="1" ht="15.75" customHeight="1" thickBot="1">
      <c r="A66" s="28"/>
      <c r="B66" s="121"/>
      <c r="C66" s="122" t="s">
        <v>5</v>
      </c>
      <c r="D66" s="123"/>
      <c r="E66" s="123"/>
      <c r="F66" s="123"/>
      <c r="G66" s="123"/>
      <c r="H66" s="123"/>
      <c r="I66" s="124"/>
      <c r="J66" s="3"/>
      <c r="K66" s="199"/>
      <c r="L66" s="200"/>
      <c r="M66" s="200"/>
      <c r="N66" s="200"/>
      <c r="O66" s="200"/>
      <c r="P66" s="201"/>
      <c r="R66" s="46"/>
    </row>
    <row r="67" spans="1:18" s="1" customFormat="1" ht="15.75" customHeight="1">
      <c r="A67" s="28"/>
      <c r="B67" s="28"/>
      <c r="C67" s="28"/>
      <c r="D67" s="28"/>
      <c r="E67" s="28"/>
      <c r="F67" s="28"/>
      <c r="G67" s="28"/>
      <c r="H67" s="28"/>
      <c r="I67" s="28"/>
      <c r="J67" s="15"/>
      <c r="K67" s="47"/>
      <c r="L67" s="47"/>
      <c r="M67" s="47"/>
      <c r="N67" s="47"/>
      <c r="O67" s="47"/>
      <c r="P67" s="47"/>
      <c r="R67" s="46"/>
    </row>
    <row r="68" spans="1:18" s="1" customFormat="1" ht="15.75" customHeight="1">
      <c r="A68" s="28"/>
      <c r="B68" s="28"/>
      <c r="C68" s="28"/>
      <c r="D68" s="28"/>
      <c r="E68" s="28"/>
      <c r="F68" s="28"/>
      <c r="G68" s="28"/>
      <c r="H68" s="28"/>
      <c r="I68" s="28"/>
      <c r="J68" s="15"/>
      <c r="K68" s="47"/>
      <c r="L68" s="47"/>
      <c r="M68" s="47"/>
      <c r="N68" s="47"/>
      <c r="O68" s="47"/>
      <c r="P68" s="47"/>
      <c r="R68" s="46"/>
    </row>
    <row r="69" spans="1:18" s="1" customFormat="1" ht="15.75" customHeight="1">
      <c r="A69" s="28"/>
      <c r="B69" s="28"/>
      <c r="C69" s="28"/>
      <c r="D69" s="28"/>
      <c r="E69" s="28"/>
      <c r="F69" s="28"/>
      <c r="G69" s="28"/>
      <c r="H69" s="28"/>
      <c r="I69" s="28"/>
      <c r="J69" s="15"/>
      <c r="K69" s="47"/>
      <c r="L69" s="47"/>
      <c r="M69" s="47"/>
      <c r="N69" s="47"/>
      <c r="O69" s="47"/>
      <c r="P69" s="47"/>
      <c r="R69" s="46"/>
    </row>
    <row r="70" spans="1:18" s="1" customFormat="1" ht="15.75" customHeight="1">
      <c r="A70" s="28"/>
      <c r="B70" s="28"/>
      <c r="C70" s="28"/>
      <c r="D70" s="28"/>
      <c r="E70" s="28"/>
      <c r="F70" s="28"/>
      <c r="G70" s="28"/>
      <c r="H70" s="28"/>
      <c r="I70" s="28"/>
      <c r="J70" s="15"/>
      <c r="K70" s="47"/>
      <c r="L70" s="47"/>
      <c r="M70" s="47"/>
      <c r="N70" s="47"/>
      <c r="O70" s="47"/>
      <c r="P70" s="47"/>
      <c r="R70" s="46"/>
    </row>
    <row r="71" spans="1:18" s="1" customFormat="1" ht="15.75" customHeight="1">
      <c r="A71" s="28"/>
      <c r="B71" s="28"/>
      <c r="C71" s="28"/>
      <c r="D71" s="28"/>
      <c r="E71" s="28"/>
      <c r="F71" s="28"/>
      <c r="G71" s="28"/>
      <c r="H71" s="28"/>
      <c r="I71" s="28"/>
      <c r="J71" s="15"/>
      <c r="K71" s="47"/>
      <c r="L71" s="47"/>
      <c r="M71" s="47"/>
      <c r="N71" s="47"/>
      <c r="O71" s="47"/>
      <c r="P71" s="47"/>
      <c r="R71" s="46"/>
    </row>
    <row r="72" spans="1:18" s="1" customFormat="1" ht="15.75" customHeight="1">
      <c r="A72" s="28"/>
      <c r="B72" s="28"/>
      <c r="C72" s="28"/>
      <c r="D72" s="28"/>
      <c r="E72" s="28"/>
      <c r="F72" s="28"/>
      <c r="G72" s="28"/>
      <c r="H72" s="28"/>
      <c r="I72" s="28"/>
      <c r="K72" s="47"/>
      <c r="L72" s="47"/>
      <c r="M72" s="47"/>
      <c r="N72" s="47"/>
      <c r="O72" s="47"/>
      <c r="P72" s="47"/>
      <c r="R72" s="46"/>
    </row>
    <row r="73" spans="1:18" s="1" customFormat="1" ht="15.75" customHeight="1">
      <c r="A73" s="28"/>
      <c r="B73" s="28"/>
      <c r="C73" s="28"/>
      <c r="D73" s="28"/>
      <c r="E73" s="28"/>
      <c r="F73" s="28"/>
      <c r="G73" s="28"/>
      <c r="H73" s="28"/>
      <c r="I73" s="28"/>
      <c r="K73" s="47"/>
      <c r="L73" s="47"/>
      <c r="M73" s="47"/>
      <c r="N73" s="47"/>
      <c r="O73" s="47"/>
      <c r="P73" s="47"/>
      <c r="R73" s="46"/>
    </row>
    <row r="74" spans="1:18" s="1" customFormat="1" ht="15.75" customHeight="1">
      <c r="A74" s="28"/>
      <c r="B74" s="28"/>
      <c r="C74" s="28"/>
      <c r="D74" s="28"/>
      <c r="E74" s="28"/>
      <c r="F74" s="28"/>
      <c r="G74" s="28"/>
      <c r="H74" s="28"/>
      <c r="I74" s="28"/>
      <c r="J74" s="28"/>
      <c r="K74" s="47"/>
      <c r="L74" s="47"/>
      <c r="M74" s="47"/>
      <c r="N74" s="47"/>
      <c r="O74" s="47"/>
      <c r="P74" s="47"/>
      <c r="R74" s="46"/>
    </row>
    <row r="75" spans="1:18" s="1" customFormat="1" ht="15.75" customHeight="1">
      <c r="A75" s="28"/>
      <c r="B75" s="28"/>
      <c r="C75" s="28"/>
      <c r="D75" s="28"/>
      <c r="E75" s="28"/>
      <c r="F75" s="28"/>
      <c r="G75" s="28"/>
      <c r="H75" s="28"/>
      <c r="I75" s="28"/>
      <c r="J75" s="28"/>
      <c r="K75" s="47"/>
      <c r="L75" s="47"/>
      <c r="M75" s="47"/>
      <c r="N75" s="47"/>
      <c r="O75" s="47"/>
      <c r="P75" s="47"/>
      <c r="R75" s="46"/>
    </row>
    <row r="76" spans="1:18" s="1" customFormat="1" ht="15.75" customHeight="1">
      <c r="A76" s="28"/>
      <c r="B76" s="28"/>
      <c r="C76" s="28"/>
      <c r="D76" s="28"/>
      <c r="E76" s="28"/>
      <c r="F76" s="28"/>
      <c r="G76" s="28"/>
      <c r="H76" s="28"/>
      <c r="I76" s="28"/>
      <c r="J76" s="28"/>
      <c r="K76" s="47"/>
      <c r="L76" s="47"/>
      <c r="M76" s="47"/>
      <c r="N76" s="47"/>
      <c r="O76" s="47"/>
      <c r="P76" s="47"/>
      <c r="R76" s="46"/>
    </row>
    <row r="77" spans="1:18" s="1" customFormat="1" ht="15.75" customHeight="1">
      <c r="A77" s="28"/>
      <c r="B77" s="28"/>
      <c r="C77" s="28"/>
      <c r="D77" s="28"/>
      <c r="E77" s="28"/>
      <c r="F77" s="28"/>
      <c r="G77" s="28"/>
      <c r="H77" s="28"/>
      <c r="I77" s="28"/>
      <c r="J77" s="28"/>
      <c r="K77" s="47"/>
      <c r="L77" s="47"/>
      <c r="M77" s="47"/>
      <c r="N77" s="47"/>
      <c r="O77" s="47"/>
      <c r="P77" s="47"/>
      <c r="R77" s="46"/>
    </row>
    <row r="78" spans="1:18" s="1" customFormat="1" ht="15.75" customHeight="1">
      <c r="A78" s="28"/>
      <c r="B78" s="28"/>
      <c r="C78" s="28"/>
      <c r="D78" s="28"/>
      <c r="E78" s="28"/>
      <c r="F78" s="28"/>
      <c r="G78" s="28"/>
      <c r="H78" s="28"/>
      <c r="I78" s="28"/>
      <c r="J78" s="28"/>
      <c r="K78" s="47"/>
      <c r="L78" s="47"/>
      <c r="M78" s="47"/>
      <c r="N78" s="47"/>
      <c r="O78" s="47"/>
      <c r="P78" s="47"/>
      <c r="R78" s="46"/>
    </row>
    <row r="79" spans="1:18" s="1" customFormat="1" ht="15.75" customHeight="1">
      <c r="A79" s="28"/>
      <c r="B79" s="28"/>
      <c r="C79" s="28"/>
      <c r="D79" s="28"/>
      <c r="E79" s="28"/>
      <c r="F79" s="28"/>
      <c r="G79" s="28"/>
      <c r="H79" s="28"/>
      <c r="I79" s="28"/>
      <c r="J79" s="28"/>
      <c r="K79" s="47"/>
      <c r="L79" s="47"/>
      <c r="M79" s="47"/>
      <c r="N79" s="47"/>
      <c r="O79" s="47"/>
      <c r="P79" s="47"/>
      <c r="R79" s="46"/>
    </row>
    <row r="80" spans="1:18" s="1" customFormat="1" ht="15.75" customHeight="1">
      <c r="A80" s="28"/>
      <c r="B80" s="28"/>
      <c r="C80" s="28"/>
      <c r="D80" s="28"/>
      <c r="E80" s="28"/>
      <c r="F80" s="28"/>
      <c r="G80" s="28"/>
      <c r="H80" s="28"/>
      <c r="I80" s="28"/>
      <c r="J80" s="95"/>
      <c r="K80" s="47"/>
      <c r="L80" s="47"/>
      <c r="M80" s="47"/>
      <c r="N80" s="47"/>
      <c r="O80" s="47"/>
      <c r="P80" s="47"/>
      <c r="R80" s="46"/>
    </row>
    <row r="81" spans="1:18" s="1" customFormat="1" ht="18.75" customHeight="1">
      <c r="A81" s="28"/>
      <c r="B81" s="28"/>
      <c r="C81" s="28"/>
      <c r="D81" s="28"/>
      <c r="E81" s="28"/>
      <c r="F81" s="28"/>
      <c r="G81" s="28"/>
      <c r="H81" s="28"/>
      <c r="I81" s="28"/>
      <c r="J81" s="95"/>
      <c r="K81" s="47"/>
      <c r="L81" s="47"/>
      <c r="M81" s="47"/>
      <c r="N81" s="47"/>
      <c r="O81" s="47"/>
      <c r="P81" s="47"/>
      <c r="R81" s="46"/>
    </row>
    <row r="82" spans="1:18" s="1" customFormat="1" ht="15.75" customHeight="1">
      <c r="A82" s="28"/>
      <c r="B82" s="28"/>
      <c r="C82" s="28"/>
      <c r="D82" s="28"/>
      <c r="E82" s="28"/>
      <c r="F82" s="28"/>
      <c r="G82" s="28"/>
      <c r="H82" s="28"/>
      <c r="I82" s="28"/>
      <c r="J82" s="99"/>
      <c r="K82" s="47"/>
      <c r="L82" s="47"/>
      <c r="M82" s="47"/>
      <c r="N82" s="47"/>
      <c r="O82" s="47"/>
      <c r="P82" s="47"/>
      <c r="R82" s="46"/>
    </row>
    <row r="83" spans="1:18" s="1" customFormat="1" ht="15.75" customHeight="1">
      <c r="A83" s="28"/>
      <c r="B83" s="28"/>
      <c r="C83" s="28"/>
      <c r="D83" s="28"/>
      <c r="E83" s="28"/>
      <c r="F83" s="28"/>
      <c r="G83" s="28"/>
      <c r="H83" s="28"/>
      <c r="I83" s="28"/>
      <c r="J83" s="99"/>
      <c r="K83" s="47"/>
      <c r="L83" s="47"/>
      <c r="M83" s="47"/>
      <c r="N83" s="47"/>
      <c r="O83" s="47"/>
      <c r="P83" s="47"/>
      <c r="R83" s="46"/>
    </row>
    <row r="84" spans="1:18" s="1" customFormat="1" ht="15.75" customHeight="1">
      <c r="A84" s="28"/>
      <c r="B84" s="28"/>
      <c r="C84" s="28"/>
      <c r="D84" s="28"/>
      <c r="E84" s="28"/>
      <c r="F84" s="28"/>
      <c r="G84" s="28"/>
      <c r="H84" s="28"/>
      <c r="I84" s="28"/>
      <c r="J84" s="99"/>
      <c r="K84" s="47"/>
      <c r="L84" s="47"/>
      <c r="M84" s="47"/>
      <c r="N84" s="47"/>
      <c r="O84" s="47"/>
      <c r="P84" s="47"/>
      <c r="R84" s="46"/>
    </row>
    <row r="85" spans="1:18" s="1" customFormat="1" ht="15.75" customHeight="1">
      <c r="A85" s="28"/>
      <c r="B85" s="28"/>
      <c r="C85" s="28"/>
      <c r="D85" s="28"/>
      <c r="E85" s="28"/>
      <c r="F85" s="28"/>
      <c r="G85" s="28"/>
      <c r="H85" s="28"/>
      <c r="I85" s="28"/>
      <c r="J85" s="99"/>
      <c r="K85" s="47"/>
      <c r="L85" s="47"/>
      <c r="M85" s="47"/>
      <c r="N85" s="47"/>
      <c r="O85" s="47"/>
      <c r="P85" s="47"/>
      <c r="R85" s="46"/>
    </row>
    <row r="86" spans="1:18" s="1" customFormat="1" ht="15.75" customHeight="1">
      <c r="A86" s="28"/>
      <c r="B86" s="28"/>
      <c r="C86" s="28"/>
      <c r="D86" s="28"/>
      <c r="E86" s="28"/>
      <c r="F86" s="28"/>
      <c r="G86" s="28"/>
      <c r="H86" s="28"/>
      <c r="I86" s="28"/>
      <c r="J86" s="99"/>
      <c r="K86" s="47"/>
      <c r="L86" s="47"/>
      <c r="M86" s="47"/>
      <c r="N86" s="47"/>
      <c r="O86" s="47"/>
      <c r="P86" s="47"/>
      <c r="R86" s="46"/>
    </row>
    <row r="87" spans="1:18" s="1" customFormat="1" ht="15.75" customHeight="1">
      <c r="A87" s="28"/>
      <c r="B87" s="28"/>
      <c r="C87" s="28"/>
      <c r="D87" s="28"/>
      <c r="E87" s="28"/>
      <c r="F87" s="28"/>
      <c r="G87" s="28"/>
      <c r="H87" s="28"/>
      <c r="I87" s="28"/>
      <c r="J87" s="99"/>
      <c r="K87" s="47"/>
      <c r="L87" s="47"/>
      <c r="M87" s="47"/>
      <c r="N87" s="47"/>
      <c r="O87" s="47"/>
      <c r="P87" s="47"/>
      <c r="R87" s="46"/>
    </row>
    <row r="88" spans="1:18" s="1" customFormat="1" ht="15.75" customHeight="1">
      <c r="A88" s="28"/>
      <c r="B88" s="28"/>
      <c r="C88" s="28"/>
      <c r="D88" s="28"/>
      <c r="E88" s="28"/>
      <c r="F88" s="28"/>
      <c r="G88" s="28"/>
      <c r="H88" s="28"/>
      <c r="I88" s="28"/>
      <c r="J88" s="95"/>
      <c r="K88" s="47"/>
      <c r="L88" s="47"/>
      <c r="M88" s="47"/>
      <c r="N88" s="47"/>
      <c r="O88" s="47"/>
      <c r="P88" s="47"/>
      <c r="R88" s="46"/>
    </row>
    <row r="89" spans="1:18" s="1" customFormat="1" ht="15.75" customHeight="1">
      <c r="A89" s="28"/>
      <c r="B89" s="28"/>
      <c r="C89" s="28"/>
      <c r="D89" s="28"/>
      <c r="E89" s="28"/>
      <c r="F89" s="28"/>
      <c r="G89" s="28"/>
      <c r="H89" s="28"/>
      <c r="I89" s="28"/>
      <c r="J89" s="95"/>
      <c r="K89" s="47"/>
      <c r="L89" s="47"/>
      <c r="M89" s="47"/>
      <c r="N89" s="47"/>
      <c r="O89" s="47"/>
      <c r="P89" s="47"/>
      <c r="R89" s="46"/>
    </row>
    <row r="90" spans="1:18" s="1" customFormat="1" ht="15.75" customHeight="1">
      <c r="A90" s="28"/>
      <c r="B90" s="28"/>
      <c r="C90" s="28"/>
      <c r="D90" s="28"/>
      <c r="E90" s="28"/>
      <c r="F90" s="28"/>
      <c r="G90" s="28"/>
      <c r="H90" s="28"/>
      <c r="I90" s="28"/>
      <c r="J90" s="95"/>
      <c r="K90" s="47"/>
      <c r="L90" s="47"/>
      <c r="M90" s="47"/>
      <c r="N90" s="47"/>
      <c r="O90" s="47"/>
      <c r="P90" s="47"/>
      <c r="R90" s="46"/>
    </row>
    <row r="91" spans="1:18" s="1" customFormat="1" ht="15.75" customHeight="1">
      <c r="A91" s="28"/>
      <c r="B91" s="28"/>
      <c r="C91" s="28"/>
      <c r="D91" s="28"/>
      <c r="E91" s="28"/>
      <c r="F91" s="28"/>
      <c r="G91" s="28"/>
      <c r="H91" s="28"/>
      <c r="I91" s="28"/>
      <c r="J91" s="95"/>
      <c r="K91" s="47"/>
      <c r="L91" s="47"/>
      <c r="M91" s="47"/>
      <c r="N91" s="47"/>
      <c r="O91" s="47"/>
      <c r="P91" s="47"/>
      <c r="R91" s="46"/>
    </row>
    <row r="92" spans="1:18" s="1" customFormat="1" ht="15.75" customHeight="1">
      <c r="A92" s="28"/>
      <c r="B92" s="28"/>
      <c r="C92" s="28"/>
      <c r="D92" s="28"/>
      <c r="E92" s="28"/>
      <c r="F92" s="28"/>
      <c r="G92" s="28"/>
      <c r="H92" s="28"/>
      <c r="I92" s="28"/>
      <c r="J92" s="95"/>
      <c r="K92" s="47"/>
      <c r="L92" s="47"/>
      <c r="M92" s="47"/>
      <c r="N92" s="47"/>
      <c r="O92" s="47"/>
      <c r="P92" s="47"/>
      <c r="R92" s="46"/>
    </row>
    <row r="93" spans="1:18" s="1" customFormat="1" ht="15.75" customHeight="1">
      <c r="A93" s="28"/>
      <c r="B93" s="28"/>
      <c r="C93" s="28"/>
      <c r="D93" s="28"/>
      <c r="E93" s="28"/>
      <c r="F93" s="28"/>
      <c r="G93" s="28"/>
      <c r="H93" s="28"/>
      <c r="I93" s="28"/>
      <c r="J93" s="95"/>
      <c r="K93" s="47"/>
      <c r="L93" s="47"/>
      <c r="M93" s="47"/>
      <c r="N93" s="47"/>
      <c r="O93" s="47"/>
      <c r="P93" s="47"/>
      <c r="R93" s="46"/>
    </row>
    <row r="94" spans="1:18" s="1" customFormat="1" ht="15.75" customHeight="1">
      <c r="A94" s="28"/>
      <c r="B94" s="28"/>
      <c r="C94" s="28"/>
      <c r="D94" s="28"/>
      <c r="E94" s="28"/>
      <c r="F94" s="28"/>
      <c r="G94" s="28"/>
      <c r="H94" s="28"/>
      <c r="I94" s="28"/>
      <c r="J94" s="95"/>
      <c r="K94" s="47"/>
      <c r="L94" s="47"/>
      <c r="M94" s="47"/>
      <c r="N94" s="47"/>
      <c r="O94" s="47"/>
      <c r="P94" s="47"/>
      <c r="R94" s="46"/>
    </row>
    <row r="95" spans="1:18" s="1" customFormat="1" ht="15.75" customHeight="1">
      <c r="A95" s="28"/>
      <c r="B95" s="28"/>
      <c r="C95" s="28"/>
      <c r="D95" s="28"/>
      <c r="E95" s="28"/>
      <c r="F95" s="28"/>
      <c r="G95" s="28"/>
      <c r="H95" s="28"/>
      <c r="I95" s="28"/>
      <c r="J95" s="95"/>
      <c r="K95" s="47"/>
      <c r="L95" s="47"/>
      <c r="M95" s="47"/>
      <c r="N95" s="47"/>
      <c r="O95" s="47"/>
      <c r="P95" s="47"/>
      <c r="R95" s="46"/>
    </row>
    <row r="96" spans="1:18" s="1" customFormat="1" ht="15.75" customHeight="1">
      <c r="A96" s="28"/>
      <c r="B96" s="28"/>
      <c r="C96" s="28"/>
      <c r="D96" s="28"/>
      <c r="E96" s="28"/>
      <c r="F96" s="28"/>
      <c r="G96" s="28"/>
      <c r="H96" s="28"/>
      <c r="I96" s="28"/>
      <c r="J96" s="95"/>
      <c r="K96" s="47"/>
      <c r="L96" s="47"/>
      <c r="M96" s="47"/>
      <c r="N96" s="47"/>
      <c r="O96" s="47"/>
      <c r="P96" s="47"/>
      <c r="R96" s="46"/>
    </row>
    <row r="97" spans="1:18" s="1" customFormat="1" ht="15.75" customHeight="1">
      <c r="A97" s="28"/>
      <c r="B97" s="28"/>
      <c r="C97" s="28"/>
      <c r="D97" s="28"/>
      <c r="E97" s="28"/>
      <c r="F97" s="28"/>
      <c r="G97" s="28"/>
      <c r="H97" s="28"/>
      <c r="I97" s="28"/>
      <c r="J97" s="95"/>
      <c r="K97" s="47"/>
      <c r="L97" s="47"/>
      <c r="M97" s="47"/>
      <c r="N97" s="47"/>
      <c r="O97" s="47"/>
      <c r="P97" s="47"/>
      <c r="R97" s="46"/>
    </row>
    <row r="98" spans="1:18" s="1" customFormat="1" ht="15.75" customHeight="1">
      <c r="A98" s="28"/>
      <c r="B98" s="28"/>
      <c r="C98" s="28"/>
      <c r="D98" s="28"/>
      <c r="E98" s="28"/>
      <c r="F98" s="28"/>
      <c r="G98" s="28"/>
      <c r="H98" s="28"/>
      <c r="I98" s="28"/>
      <c r="J98" s="95"/>
      <c r="K98" s="47"/>
      <c r="L98" s="47"/>
      <c r="M98" s="47"/>
      <c r="N98" s="47"/>
      <c r="O98" s="47"/>
      <c r="P98" s="47"/>
      <c r="R98" s="46"/>
    </row>
    <row r="99" spans="1:18" s="1" customFormat="1" ht="15.75" customHeight="1">
      <c r="A99" s="28"/>
      <c r="B99" s="28"/>
      <c r="C99" s="28"/>
      <c r="D99" s="28"/>
      <c r="E99" s="28"/>
      <c r="F99" s="28"/>
      <c r="G99" s="28"/>
      <c r="H99" s="28"/>
      <c r="I99" s="28"/>
      <c r="J99" s="95"/>
      <c r="K99" s="47"/>
      <c r="L99" s="47"/>
      <c r="M99" s="47"/>
      <c r="N99" s="47"/>
      <c r="O99" s="47"/>
      <c r="P99" s="47"/>
      <c r="R99" s="46"/>
    </row>
    <row r="100" spans="1:18" s="1" customFormat="1" ht="15.75" customHeight="1">
      <c r="A100" s="28"/>
      <c r="B100" s="28"/>
      <c r="C100" s="28"/>
      <c r="D100" s="28"/>
      <c r="E100" s="28"/>
      <c r="F100" s="28"/>
      <c r="G100" s="28"/>
      <c r="H100" s="28"/>
      <c r="I100" s="28"/>
      <c r="J100" s="95"/>
      <c r="L100" s="47"/>
      <c r="M100" s="47"/>
      <c r="N100" s="47"/>
      <c r="O100" s="47"/>
      <c r="P100" s="47"/>
      <c r="R100" s="46"/>
    </row>
    <row r="101" spans="1:18" s="1" customFormat="1" ht="15.75" customHeight="1">
      <c r="A101" s="28"/>
      <c r="B101" s="28"/>
      <c r="C101" s="28"/>
      <c r="D101" s="28"/>
      <c r="E101" s="28"/>
      <c r="F101" s="28"/>
      <c r="G101" s="28"/>
      <c r="H101" s="28"/>
      <c r="I101" s="28"/>
      <c r="J101" s="95"/>
      <c r="K101" s="47"/>
      <c r="L101" s="47"/>
      <c r="M101" s="47"/>
      <c r="N101" s="47"/>
      <c r="O101" s="47"/>
      <c r="P101" s="47"/>
      <c r="R101" s="46"/>
    </row>
    <row r="102" spans="1:18" s="1" customFormat="1" ht="15">
      <c r="A102" s="28"/>
      <c r="B102" s="28"/>
      <c r="C102" s="28"/>
      <c r="D102" s="28"/>
      <c r="E102" s="28"/>
      <c r="F102" s="28"/>
      <c r="G102" s="28"/>
      <c r="H102" s="28"/>
      <c r="I102" s="28"/>
      <c r="J102" s="28"/>
      <c r="K102" s="47"/>
      <c r="L102" s="47"/>
      <c r="M102" s="47"/>
      <c r="N102" s="47"/>
      <c r="O102" s="47"/>
      <c r="P102" s="47"/>
      <c r="R102" s="46"/>
    </row>
    <row r="103" spans="1:18" s="1" customFormat="1" ht="24" customHeight="1">
      <c r="A103" s="28"/>
      <c r="B103" s="28"/>
      <c r="C103" s="28"/>
      <c r="D103" s="28"/>
      <c r="E103" s="28"/>
      <c r="F103" s="28"/>
      <c r="G103" s="28"/>
      <c r="H103" s="28"/>
      <c r="I103" s="28"/>
      <c r="J103" s="28"/>
      <c r="K103" s="47"/>
      <c r="L103" s="47"/>
      <c r="M103" s="47"/>
      <c r="N103" s="47"/>
      <c r="O103" s="47"/>
      <c r="P103" s="47"/>
      <c r="R103" s="46"/>
    </row>
    <row r="104" spans="11:18" ht="16.5" customHeight="1">
      <c r="K104" s="47"/>
      <c r="L104" s="47"/>
      <c r="M104" s="47"/>
      <c r="N104" s="47"/>
      <c r="O104" s="47"/>
      <c r="P104" s="47"/>
      <c r="Q104" s="1"/>
      <c r="R104" s="46"/>
    </row>
    <row r="105" spans="11:18" ht="16.5" customHeight="1">
      <c r="K105" s="48"/>
      <c r="L105" s="48"/>
      <c r="M105" s="48"/>
      <c r="N105" s="48"/>
      <c r="O105" s="48"/>
      <c r="P105" s="48"/>
      <c r="Q105" s="1"/>
      <c r="R105" s="46"/>
    </row>
    <row r="106" spans="11:18" ht="16.5" customHeight="1">
      <c r="K106"/>
      <c r="L106"/>
      <c r="M106"/>
      <c r="N106"/>
      <c r="O106"/>
      <c r="P106"/>
      <c r="Q106" s="1"/>
      <c r="R106" s="46"/>
    </row>
    <row r="107" spans="1:18" s="1" customFormat="1" ht="16.5" customHeight="1">
      <c r="A107" s="28"/>
      <c r="B107" s="28"/>
      <c r="C107" s="28"/>
      <c r="D107" s="28"/>
      <c r="E107" s="28"/>
      <c r="F107" s="28"/>
      <c r="G107" s="28"/>
      <c r="H107" s="28"/>
      <c r="I107" s="28"/>
      <c r="J107" s="28"/>
      <c r="K107"/>
      <c r="L107"/>
      <c r="M107"/>
      <c r="N107"/>
      <c r="O107"/>
      <c r="P107"/>
      <c r="R107" s="46"/>
    </row>
    <row r="108" spans="1:18" s="1" customFormat="1" ht="16.5" customHeight="1">
      <c r="A108" s="28"/>
      <c r="B108" s="28"/>
      <c r="C108" s="28"/>
      <c r="D108" s="28"/>
      <c r="E108" s="28"/>
      <c r="F108" s="28"/>
      <c r="G108" s="28"/>
      <c r="H108" s="28"/>
      <c r="I108" s="28"/>
      <c r="J108" s="28"/>
      <c r="K108"/>
      <c r="L108"/>
      <c r="M108"/>
      <c r="N108"/>
      <c r="O108"/>
      <c r="P108"/>
      <c r="R108" s="53"/>
    </row>
    <row r="109" spans="1:18" s="1" customFormat="1" ht="16.5" customHeight="1">
      <c r="A109" s="28"/>
      <c r="B109" s="28"/>
      <c r="C109" s="28"/>
      <c r="D109" s="28"/>
      <c r="E109" s="28"/>
      <c r="F109" s="28"/>
      <c r="G109" s="28"/>
      <c r="H109" s="28"/>
      <c r="I109" s="28"/>
      <c r="J109" s="28"/>
      <c r="K109"/>
      <c r="L109"/>
      <c r="M109"/>
      <c r="N109"/>
      <c r="O109"/>
      <c r="P109"/>
      <c r="Q109" s="28"/>
      <c r="R109" s="53"/>
    </row>
    <row r="110" spans="11:18" ht="16.5" customHeight="1">
      <c r="K110"/>
      <c r="L110"/>
      <c r="M110"/>
      <c r="N110"/>
      <c r="O110"/>
      <c r="P110"/>
      <c r="R110" s="53"/>
    </row>
    <row r="111" spans="11:18" ht="36" customHeight="1">
      <c r="K111" s="57"/>
      <c r="L111" s="58"/>
      <c r="M111" s="57"/>
      <c r="N111" s="1"/>
      <c r="O111" s="1"/>
      <c r="P111" s="1"/>
      <c r="R111" s="1"/>
    </row>
    <row r="112" spans="11:18" ht="16.5" customHeight="1">
      <c r="K112" s="1"/>
      <c r="L112" s="58"/>
      <c r="M112" s="8"/>
      <c r="N112" s="8"/>
      <c r="O112" s="8"/>
      <c r="P112" s="8"/>
      <c r="Q112" s="23"/>
      <c r="R112" s="1"/>
    </row>
    <row r="113" spans="11:18" ht="16.5" customHeight="1">
      <c r="K113" s="1"/>
      <c r="L113" s="58"/>
      <c r="M113" s="1"/>
      <c r="N113" s="1"/>
      <c r="O113" s="1"/>
      <c r="P113" s="1"/>
      <c r="Q113" s="23"/>
      <c r="R113" s="1"/>
    </row>
    <row r="114" spans="11:18" ht="16.5" customHeight="1">
      <c r="K114" s="1"/>
      <c r="L114" s="58"/>
      <c r="M114" s="1"/>
      <c r="N114" s="1"/>
      <c r="O114" s="1"/>
      <c r="P114" s="1"/>
      <c r="Q114" s="23"/>
      <c r="R114" s="53"/>
    </row>
    <row r="115" spans="11:18" ht="16.5" customHeight="1">
      <c r="K115"/>
      <c r="L115"/>
      <c r="M115"/>
      <c r="N115"/>
      <c r="O115"/>
      <c r="P115"/>
      <c r="R115" s="53"/>
    </row>
    <row r="116" spans="11:16" ht="42.75" customHeight="1">
      <c r="K116"/>
      <c r="L116"/>
      <c r="M116"/>
      <c r="N116"/>
      <c r="O116"/>
      <c r="P116"/>
    </row>
    <row r="117" spans="11:16" ht="16.5" customHeight="1">
      <c r="K117"/>
      <c r="L117"/>
      <c r="M117"/>
      <c r="N117"/>
      <c r="O117"/>
      <c r="P117"/>
    </row>
    <row r="118" spans="11:17" ht="18" customHeight="1">
      <c r="K118"/>
      <c r="L118"/>
      <c r="M118"/>
      <c r="N118"/>
      <c r="O118"/>
      <c r="P118"/>
      <c r="Q118" s="41"/>
    </row>
    <row r="119" spans="11:16" ht="16.5" customHeight="1">
      <c r="K119"/>
      <c r="L119"/>
      <c r="M119"/>
      <c r="N119"/>
      <c r="O119"/>
      <c r="P119"/>
    </row>
    <row r="120" spans="10:16" ht="16.5" customHeight="1">
      <c r="J120" s="95"/>
      <c r="K120" s="64"/>
      <c r="L120" s="64"/>
      <c r="M120" s="64"/>
      <c r="N120" s="64"/>
      <c r="O120" s="64"/>
      <c r="P120" s="64"/>
    </row>
    <row r="121" spans="10:21" ht="16.5" customHeight="1">
      <c r="J121" s="95"/>
      <c r="K121" s="10"/>
      <c r="L121" s="10"/>
      <c r="M121" s="10"/>
      <c r="N121" s="1"/>
      <c r="O121" s="1"/>
      <c r="P121" s="1"/>
      <c r="Q121"/>
      <c r="U121" s="28" t="s">
        <v>5</v>
      </c>
    </row>
    <row r="122" spans="10:17" ht="12.75">
      <c r="J122" s="95"/>
      <c r="K122" s="1"/>
      <c r="L122" s="1"/>
      <c r="M122" s="1"/>
      <c r="N122" s="1"/>
      <c r="O122" s="1"/>
      <c r="P122" s="1"/>
      <c r="Q122"/>
    </row>
    <row r="123" spans="10:17" ht="16.5" customHeight="1">
      <c r="J123" s="95"/>
      <c r="K123"/>
      <c r="L123"/>
      <c r="M123"/>
      <c r="N123"/>
      <c r="O123"/>
      <c r="P123"/>
      <c r="Q123"/>
    </row>
    <row r="124" spans="10:18" ht="16.5" customHeight="1">
      <c r="J124" s="95"/>
      <c r="Q124"/>
      <c r="R124" s="31"/>
    </row>
    <row r="125" spans="10:18" ht="16.5" customHeight="1">
      <c r="J125" s="95"/>
      <c r="Q125"/>
      <c r="R125" s="31"/>
    </row>
    <row r="126" spans="10:18" ht="16.5" customHeight="1">
      <c r="J126" s="95"/>
      <c r="K126"/>
      <c r="L126"/>
      <c r="M126"/>
      <c r="N126"/>
      <c r="O126"/>
      <c r="P126"/>
      <c r="Q126"/>
      <c r="R126" s="31"/>
    </row>
    <row r="127" spans="10:18" ht="24" customHeight="1">
      <c r="J127" s="95"/>
      <c r="K127"/>
      <c r="L127"/>
      <c r="M127"/>
      <c r="N127"/>
      <c r="O127"/>
      <c r="P127"/>
      <c r="Q127"/>
      <c r="R127" s="31"/>
    </row>
    <row r="128" spans="10:18" ht="19.5" customHeight="1">
      <c r="J128" s="95"/>
      <c r="K128"/>
      <c r="L128"/>
      <c r="M128"/>
      <c r="N128"/>
      <c r="O128"/>
      <c r="P128"/>
      <c r="R128" s="31"/>
    </row>
    <row r="129" spans="1:18" s="1" customFormat="1" ht="16.5" customHeight="1">
      <c r="A129" s="28"/>
      <c r="B129" s="28"/>
      <c r="C129" s="28"/>
      <c r="D129" s="28"/>
      <c r="E129" s="28"/>
      <c r="F129" s="28"/>
      <c r="G129" s="28"/>
      <c r="H129" s="28"/>
      <c r="I129" s="28"/>
      <c r="J129" s="95"/>
      <c r="K129"/>
      <c r="L129"/>
      <c r="M129"/>
      <c r="N129"/>
      <c r="O129"/>
      <c r="P129"/>
      <c r="Q129" s="28"/>
      <c r="R129" s="53"/>
    </row>
    <row r="130" spans="1:18" s="1" customFormat="1" ht="16.5" customHeight="1">
      <c r="A130" s="28"/>
      <c r="B130" s="28"/>
      <c r="C130" s="28"/>
      <c r="D130" s="28"/>
      <c r="E130" s="28"/>
      <c r="F130" s="28"/>
      <c r="G130" s="28"/>
      <c r="H130" s="28"/>
      <c r="I130" s="28"/>
      <c r="J130" s="95"/>
      <c r="K130"/>
      <c r="L130"/>
      <c r="M130"/>
      <c r="N130"/>
      <c r="O130"/>
      <c r="P130"/>
      <c r="Q130" s="28"/>
      <c r="R130" s="53"/>
    </row>
    <row r="131" spans="1:18" s="1" customFormat="1" ht="16.5" customHeight="1">
      <c r="A131" s="28"/>
      <c r="B131" s="28"/>
      <c r="C131" s="28"/>
      <c r="D131" s="28"/>
      <c r="E131" s="28"/>
      <c r="F131" s="28"/>
      <c r="G131" s="28"/>
      <c r="H131" s="28"/>
      <c r="I131" s="28"/>
      <c r="J131" s="95"/>
      <c r="K131"/>
      <c r="L131"/>
      <c r="M131"/>
      <c r="N131"/>
      <c r="O131"/>
      <c r="P131"/>
      <c r="Q131" s="28"/>
      <c r="R131" s="53"/>
    </row>
    <row r="132" spans="1:18" s="1" customFormat="1" ht="16.5" customHeight="1">
      <c r="A132" s="28"/>
      <c r="B132" s="28"/>
      <c r="C132" s="28"/>
      <c r="D132" s="28"/>
      <c r="E132" s="28"/>
      <c r="F132" s="28"/>
      <c r="G132" s="28"/>
      <c r="H132" s="28"/>
      <c r="I132" s="28"/>
      <c r="J132" s="28"/>
      <c r="K132"/>
      <c r="L132"/>
      <c r="M132"/>
      <c r="N132"/>
      <c r="O132"/>
      <c r="P132"/>
      <c r="Q132" s="28"/>
      <c r="R132" s="53"/>
    </row>
    <row r="133" spans="1:17" s="1" customFormat="1" ht="16.5" customHeight="1">
      <c r="A133" s="28"/>
      <c r="B133" s="28"/>
      <c r="C133" s="28"/>
      <c r="D133" s="28"/>
      <c r="E133" s="28"/>
      <c r="F133" s="28"/>
      <c r="G133" s="28"/>
      <c r="H133" s="28"/>
      <c r="I133" s="28"/>
      <c r="J133" s="28"/>
      <c r="K133"/>
      <c r="L133"/>
      <c r="M133"/>
      <c r="N133"/>
      <c r="O133"/>
      <c r="P133"/>
      <c r="Q133" s="28"/>
    </row>
    <row r="134" spans="1:16" s="1" customFormat="1" ht="16.5" customHeight="1">
      <c r="A134" s="28"/>
      <c r="B134" s="28"/>
      <c r="C134" s="28"/>
      <c r="D134" s="28"/>
      <c r="E134" s="28"/>
      <c r="F134" s="28"/>
      <c r="G134" s="28"/>
      <c r="H134" s="28"/>
      <c r="I134" s="28"/>
      <c r="J134" s="28"/>
      <c r="K134" s="77"/>
      <c r="L134" s="77"/>
      <c r="M134" s="78"/>
      <c r="N134" s="79"/>
      <c r="O134" s="80"/>
      <c r="P134" s="80"/>
    </row>
    <row r="135" spans="1:16" s="1" customFormat="1" ht="16.5" customHeight="1">
      <c r="A135" s="28"/>
      <c r="B135" s="28"/>
      <c r="C135" s="28"/>
      <c r="D135" s="28"/>
      <c r="E135" s="28"/>
      <c r="F135" s="28"/>
      <c r="G135" s="28"/>
      <c r="H135" s="28"/>
      <c r="I135" s="28"/>
      <c r="J135" s="28"/>
      <c r="K135" s="77"/>
      <c r="L135" s="77"/>
      <c r="M135" s="78"/>
      <c r="N135" s="79"/>
      <c r="O135" s="80"/>
      <c r="P135" s="80"/>
    </row>
    <row r="136" spans="1:16" s="1" customFormat="1" ht="16.5" customHeight="1">
      <c r="A136" s="28"/>
      <c r="B136" s="28"/>
      <c r="C136" s="28"/>
      <c r="D136" s="28"/>
      <c r="E136" s="28"/>
      <c r="F136" s="28"/>
      <c r="G136" s="28"/>
      <c r="H136" s="28"/>
      <c r="I136" s="28"/>
      <c r="J136" s="28"/>
      <c r="K136" s="77"/>
      <c r="M136" s="78"/>
      <c r="N136" s="79"/>
      <c r="O136" s="80"/>
      <c r="P136" s="80"/>
    </row>
    <row r="137" spans="1:16" s="1" customFormat="1" ht="16.5" customHeight="1">
      <c r="A137" s="28"/>
      <c r="B137" s="28"/>
      <c r="C137" s="28"/>
      <c r="D137" s="28"/>
      <c r="E137" s="28"/>
      <c r="F137" s="28"/>
      <c r="G137" s="28"/>
      <c r="H137" s="28"/>
      <c r="I137" s="28"/>
      <c r="J137" s="28"/>
      <c r="K137" s="81"/>
      <c r="L137" s="81"/>
      <c r="M137" s="82"/>
      <c r="N137" s="82"/>
      <c r="O137" s="82"/>
      <c r="P137" s="83"/>
    </row>
    <row r="138" spans="1:14" s="1" customFormat="1" ht="16.5" customHeight="1">
      <c r="A138" s="28"/>
      <c r="B138" s="28"/>
      <c r="C138" s="28"/>
      <c r="D138" s="28"/>
      <c r="E138" s="28"/>
      <c r="F138" s="28"/>
      <c r="G138" s="28"/>
      <c r="H138" s="28"/>
      <c r="I138" s="28"/>
      <c r="J138" s="28"/>
      <c r="K138" s="15"/>
      <c r="L138" s="15"/>
      <c r="M138" s="3"/>
      <c r="N138" s="3"/>
    </row>
    <row r="139" spans="11:26" ht="16.5" customHeight="1">
      <c r="K139" s="81"/>
      <c r="L139" s="81"/>
      <c r="M139" s="7"/>
      <c r="N139" s="7"/>
      <c r="O139" s="7"/>
      <c r="P139" s="7"/>
      <c r="Q139" s="1"/>
      <c r="R139" s="1"/>
      <c r="S139" s="88"/>
      <c r="T139" s="89"/>
      <c r="U139"/>
      <c r="V139"/>
      <c r="W139"/>
      <c r="X139"/>
      <c r="Y139"/>
      <c r="Z139"/>
    </row>
    <row r="140" spans="11:26" ht="16.5" customHeight="1">
      <c r="K140" s="84"/>
      <c r="L140" s="84"/>
      <c r="M140" s="84"/>
      <c r="N140" s="84"/>
      <c r="O140" s="84"/>
      <c r="P140" s="85"/>
      <c r="Q140" s="1"/>
      <c r="R140" s="1"/>
      <c r="S140" s="88"/>
      <c r="T140" s="89"/>
      <c r="U140"/>
      <c r="V140"/>
      <c r="W140"/>
      <c r="X140"/>
      <c r="Y140"/>
      <c r="Z140"/>
    </row>
    <row r="141" spans="11:26" ht="16.5" customHeight="1">
      <c r="K141" s="84"/>
      <c r="L141" s="84"/>
      <c r="M141" s="84"/>
      <c r="N141" s="84"/>
      <c r="O141" s="84"/>
      <c r="P141" s="85"/>
      <c r="Q141" s="1"/>
      <c r="R141" s="1"/>
      <c r="S141" s="88"/>
      <c r="T141" s="89"/>
      <c r="U141"/>
      <c r="V141"/>
      <c r="W141"/>
      <c r="X141"/>
      <c r="Y141"/>
      <c r="Z141"/>
    </row>
    <row r="142" spans="11:26" ht="16.5" customHeight="1">
      <c r="K142" s="86"/>
      <c r="L142" s="86"/>
      <c r="M142" s="86"/>
      <c r="N142" s="86"/>
      <c r="O142" s="86"/>
      <c r="P142" s="86"/>
      <c r="Q142" s="1"/>
      <c r="R142" s="7"/>
      <c r="S142" s="88"/>
      <c r="T142" s="89"/>
      <c r="U142"/>
      <c r="V142"/>
      <c r="W142"/>
      <c r="X142"/>
      <c r="Y142"/>
      <c r="Z142"/>
    </row>
    <row r="143" spans="11:26" ht="16.5" customHeight="1">
      <c r="K143" s="86"/>
      <c r="L143" s="86"/>
      <c r="M143" s="86"/>
      <c r="N143" s="86"/>
      <c r="O143" s="86"/>
      <c r="P143" s="86"/>
      <c r="Q143" s="7"/>
      <c r="R143" s="87"/>
      <c r="S143" s="88"/>
      <c r="T143"/>
      <c r="U143"/>
      <c r="V143"/>
      <c r="W143"/>
      <c r="X143"/>
      <c r="Y143"/>
      <c r="Z143"/>
    </row>
    <row r="144" spans="11:18" ht="16.5" customHeight="1">
      <c r="K144" s="86"/>
      <c r="L144" s="86"/>
      <c r="M144" s="86"/>
      <c r="N144" s="86"/>
      <c r="O144" s="86"/>
      <c r="P144" s="86"/>
      <c r="Q144" s="87"/>
      <c r="R144" s="87"/>
    </row>
    <row r="145" spans="11:18" ht="16.5" customHeight="1">
      <c r="K145" s="86"/>
      <c r="L145" s="86"/>
      <c r="M145" s="86"/>
      <c r="N145" s="86"/>
      <c r="O145" s="86"/>
      <c r="P145" s="86"/>
      <c r="Q145" s="87"/>
      <c r="R145" s="87"/>
    </row>
    <row r="146" spans="11:18" ht="16.5" customHeight="1">
      <c r="K146" s="31"/>
      <c r="L146" s="31"/>
      <c r="M146" s="31"/>
      <c r="N146" s="31"/>
      <c r="O146" s="31"/>
      <c r="P146" s="31"/>
      <c r="Q146" s="87"/>
      <c r="R146" s="87"/>
    </row>
    <row r="147" spans="11:18" ht="16.5" customHeight="1">
      <c r="K147" s="90"/>
      <c r="L147" s="91"/>
      <c r="M147" s="90"/>
      <c r="N147" s="92"/>
      <c r="O147" s="93"/>
      <c r="P147" s="93"/>
      <c r="Q147" s="87"/>
      <c r="R147" s="87"/>
    </row>
    <row r="148" spans="11:18" ht="16.5" customHeight="1">
      <c r="K148" s="90"/>
      <c r="L148" s="90"/>
      <c r="M148" s="90"/>
      <c r="N148" s="92"/>
      <c r="O148" s="93"/>
      <c r="P148" s="93"/>
      <c r="Q148" s="87"/>
      <c r="R148" s="31"/>
    </row>
    <row r="149" spans="11:18" ht="16.5" customHeight="1">
      <c r="K149" s="90"/>
      <c r="L149" s="90"/>
      <c r="M149" s="90"/>
      <c r="N149" s="92"/>
      <c r="O149" s="93"/>
      <c r="P149" s="93"/>
      <c r="Q149" s="31"/>
      <c r="R149" s="31"/>
    </row>
    <row r="150" spans="11:18" ht="16.5" customHeight="1">
      <c r="K150" s="94"/>
      <c r="L150" s="94"/>
      <c r="M150" s="90"/>
      <c r="N150" s="92"/>
      <c r="O150" s="93"/>
      <c r="P150" s="93"/>
      <c r="Q150" s="31"/>
      <c r="R150" s="31"/>
    </row>
    <row r="151" spans="11:18" ht="16.5" customHeight="1">
      <c r="K151" s="94"/>
      <c r="L151" s="94"/>
      <c r="M151" s="90"/>
      <c r="N151" s="92"/>
      <c r="O151" s="93"/>
      <c r="P151" s="93"/>
      <c r="Q151" s="31"/>
      <c r="R151" s="31"/>
    </row>
    <row r="152" spans="11:18" ht="16.5" customHeight="1">
      <c r="K152" s="94"/>
      <c r="L152" s="94"/>
      <c r="M152" s="90"/>
      <c r="N152" s="92"/>
      <c r="O152" s="93"/>
      <c r="P152" s="93"/>
      <c r="Q152" s="31"/>
      <c r="R152" s="31"/>
    </row>
    <row r="153" spans="11:17" ht="16.5" customHeight="1">
      <c r="K153" s="96"/>
      <c r="L153" s="96"/>
      <c r="M153" s="97"/>
      <c r="N153" s="97"/>
      <c r="O153" s="97"/>
      <c r="P153" s="98"/>
      <c r="Q153" s="31"/>
    </row>
    <row r="154" spans="11:14" ht="16.5" customHeight="1">
      <c r="K154" s="99"/>
      <c r="L154" s="99"/>
      <c r="M154" s="95"/>
      <c r="N154" s="95"/>
    </row>
    <row r="155" spans="11:16" ht="16.5" customHeight="1">
      <c r="K155" s="99"/>
      <c r="L155" s="99"/>
      <c r="M155" s="95"/>
      <c r="N155" s="95"/>
      <c r="O155" s="95"/>
      <c r="P155" s="95"/>
    </row>
    <row r="156" spans="11:16" ht="16.5" customHeight="1">
      <c r="K156" s="95"/>
      <c r="L156" s="95"/>
      <c r="M156" s="95"/>
      <c r="N156" s="95"/>
      <c r="O156" s="95"/>
      <c r="P156" s="95"/>
    </row>
    <row r="157" spans="11:16" ht="16.5" customHeight="1">
      <c r="K157" s="100"/>
      <c r="L157" s="101"/>
      <c r="M157" s="101"/>
      <c r="N157" s="101"/>
      <c r="O157" s="101"/>
      <c r="P157" s="101"/>
    </row>
    <row r="158" spans="11:16" ht="16.5" customHeight="1">
      <c r="K158" s="102"/>
      <c r="L158" s="103"/>
      <c r="M158" s="104"/>
      <c r="N158" s="102"/>
      <c r="O158" s="103"/>
      <c r="P158" s="103"/>
    </row>
    <row r="159" spans="11:16" ht="16.5" customHeight="1">
      <c r="K159" s="105"/>
      <c r="L159" s="105"/>
      <c r="M159" s="105"/>
      <c r="N159" s="105"/>
      <c r="O159" s="105"/>
      <c r="P159" s="105"/>
    </row>
    <row r="160" spans="11:16" ht="16.5" customHeight="1">
      <c r="K160" s="105"/>
      <c r="L160" s="105"/>
      <c r="M160" s="105"/>
      <c r="N160" s="105"/>
      <c r="O160" s="105"/>
      <c r="P160" s="105"/>
    </row>
    <row r="161" spans="11:16" ht="16.5" customHeight="1">
      <c r="K161" s="105"/>
      <c r="L161" s="105"/>
      <c r="M161" s="105"/>
      <c r="N161" s="105"/>
      <c r="O161" s="105"/>
      <c r="P161" s="105"/>
    </row>
    <row r="162" spans="11:16" ht="16.5" customHeight="1">
      <c r="K162" s="106"/>
      <c r="L162" s="106"/>
      <c r="M162" s="106"/>
      <c r="N162" s="106"/>
      <c r="O162" s="106"/>
      <c r="P162" s="106"/>
    </row>
    <row r="163" spans="11:16" ht="16.5" customHeight="1">
      <c r="K163" s="106"/>
      <c r="L163" s="106"/>
      <c r="M163" s="106"/>
      <c r="N163" s="106"/>
      <c r="O163" s="106"/>
      <c r="P163" s="106"/>
    </row>
    <row r="164" spans="11:16" ht="16.5" customHeight="1">
      <c r="K164" s="95"/>
      <c r="L164" s="95"/>
      <c r="M164" s="31"/>
      <c r="N164" s="95"/>
      <c r="O164" s="95"/>
      <c r="P164" s="95"/>
    </row>
    <row r="165" spans="11:16" ht="16.5" customHeight="1">
      <c r="K165" s="95"/>
      <c r="L165" s="95"/>
      <c r="M165" s="95"/>
      <c r="N165" s="95"/>
      <c r="O165" s="95"/>
      <c r="P165" s="95"/>
    </row>
    <row r="166" ht="16.5" customHeight="1"/>
    <row r="167" ht="16.5" customHeight="1"/>
    <row r="168" spans="11:16" ht="16.5" customHeight="1">
      <c r="K168" s="95"/>
      <c r="L168" s="95"/>
      <c r="M168" s="95"/>
      <c r="N168" s="95"/>
      <c r="O168" s="95"/>
      <c r="P168" s="95"/>
    </row>
    <row r="169" ht="16.5" customHeight="1"/>
    <row r="170" ht="16.5" customHeight="1"/>
    <row r="171" ht="16.5" customHeight="1"/>
    <row r="172" ht="16.5" customHeight="1"/>
    <row r="173" ht="16.5" customHeight="1"/>
    <row r="174" ht="16.5" customHeight="1"/>
    <row r="175" ht="16.5" customHeight="1"/>
    <row r="176" spans="11:18" ht="15.75" customHeight="1">
      <c r="K176" s="95"/>
      <c r="L176" s="95"/>
      <c r="M176" s="95"/>
      <c r="N176" s="95"/>
      <c r="O176" s="95"/>
      <c r="P176" s="95"/>
      <c r="Q176" s="95"/>
      <c r="R176" s="107"/>
    </row>
    <row r="177" spans="11:17" ht="15.75" customHeight="1">
      <c r="K177" s="95"/>
      <c r="L177" s="95"/>
      <c r="M177" s="95"/>
      <c r="N177" s="95"/>
      <c r="O177" s="95"/>
      <c r="P177" s="95"/>
      <c r="Q177" s="95"/>
    </row>
    <row r="178" spans="11:17" ht="16.5" customHeight="1">
      <c r="K178" s="95"/>
      <c r="L178" s="95"/>
      <c r="M178" s="95"/>
      <c r="N178" s="95"/>
      <c r="O178" s="95"/>
      <c r="P178" s="95"/>
      <c r="Q178" s="95"/>
    </row>
    <row r="179" spans="11:17" ht="12" customHeight="1">
      <c r="K179" s="95"/>
      <c r="L179" s="95"/>
      <c r="M179" s="95"/>
      <c r="N179" s="95"/>
      <c r="O179" s="95"/>
      <c r="P179" s="95"/>
      <c r="Q179" s="95"/>
    </row>
    <row r="180" spans="11:17" ht="12" customHeight="1">
      <c r="K180" s="95"/>
      <c r="L180" s="95"/>
      <c r="M180" s="95"/>
      <c r="N180" s="95"/>
      <c r="O180" s="95"/>
      <c r="P180" s="95"/>
      <c r="Q180" s="95"/>
    </row>
    <row r="181" spans="11:17" ht="12" customHeight="1">
      <c r="K181" s="95"/>
      <c r="L181" s="95"/>
      <c r="M181" s="95"/>
      <c r="N181" s="95"/>
      <c r="O181" s="95"/>
      <c r="P181" s="95"/>
      <c r="Q181" s="95"/>
    </row>
    <row r="182" spans="11:17" ht="12" customHeight="1">
      <c r="K182" s="95"/>
      <c r="L182" s="95"/>
      <c r="M182" s="95"/>
      <c r="N182" s="95"/>
      <c r="O182" s="95"/>
      <c r="P182" s="95"/>
      <c r="Q182" s="95"/>
    </row>
    <row r="183" spans="11:17" ht="12" customHeight="1">
      <c r="K183" s="95"/>
      <c r="L183" s="95"/>
      <c r="M183" s="95"/>
      <c r="N183" s="95"/>
      <c r="O183" s="95"/>
      <c r="P183" s="95"/>
      <c r="Q183" s="95"/>
    </row>
    <row r="184" spans="11:17" ht="13.5" customHeight="1">
      <c r="K184" s="95"/>
      <c r="L184" s="95"/>
      <c r="M184" s="95"/>
      <c r="N184" s="95"/>
      <c r="O184" s="95"/>
      <c r="P184" s="95"/>
      <c r="Q184" s="95"/>
    </row>
    <row r="185" spans="11:17" ht="12" customHeight="1">
      <c r="K185" s="95"/>
      <c r="L185" s="95"/>
      <c r="M185" s="95"/>
      <c r="N185" s="95"/>
      <c r="O185" s="95"/>
      <c r="P185" s="95"/>
      <c r="Q185" s="95"/>
    </row>
    <row r="186" spans="11:16" ht="12" customHeight="1">
      <c r="K186" s="95"/>
      <c r="L186" s="95"/>
      <c r="M186" s="95"/>
      <c r="N186" s="95"/>
      <c r="O186" s="95"/>
      <c r="P186" s="95"/>
    </row>
    <row r="187" spans="11:16" ht="12" customHeight="1">
      <c r="K187" s="95"/>
      <c r="L187" s="95"/>
      <c r="M187" s="95"/>
      <c r="N187" s="95"/>
      <c r="O187" s="95"/>
      <c r="P187" s="95"/>
    </row>
    <row r="188" ht="12" customHeight="1"/>
    <row r="189" ht="12" customHeight="1"/>
    <row r="190" ht="12" customHeight="1"/>
    <row r="191" ht="23.25" customHeight="1"/>
    <row r="192" ht="15.75" customHeight="1"/>
    <row r="193" ht="17.25" customHeight="1"/>
  </sheetData>
  <sheetProtection password="EEB2" sheet="1"/>
  <mergeCells count="50">
    <mergeCell ref="K60:P60"/>
    <mergeCell ref="K61:P66"/>
    <mergeCell ref="K20:P30"/>
    <mergeCell ref="K54:P58"/>
    <mergeCell ref="B2:P2"/>
    <mergeCell ref="B36:H37"/>
    <mergeCell ref="K42:P42"/>
    <mergeCell ref="I7:P7"/>
    <mergeCell ref="C8:F8"/>
    <mergeCell ref="C9:F9"/>
    <mergeCell ref="K49:P52"/>
    <mergeCell ref="G11:H11"/>
    <mergeCell ref="K40:P40"/>
    <mergeCell ref="K43:P43"/>
    <mergeCell ref="K44:P44"/>
    <mergeCell ref="K45:P45"/>
    <mergeCell ref="E50:G50"/>
    <mergeCell ref="B41:F41"/>
    <mergeCell ref="B28:C28"/>
    <mergeCell ref="C32:F34"/>
    <mergeCell ref="B1:P1"/>
    <mergeCell ref="C4:F4"/>
    <mergeCell ref="I4:P4"/>
    <mergeCell ref="C5:F5"/>
    <mergeCell ref="G5:H5"/>
    <mergeCell ref="B14:I15"/>
    <mergeCell ref="C6:F6"/>
    <mergeCell ref="G8:H8"/>
    <mergeCell ref="G6:H6"/>
    <mergeCell ref="I6:P6"/>
    <mergeCell ref="C7:F7"/>
    <mergeCell ref="I5:P5"/>
    <mergeCell ref="K16:P18"/>
    <mergeCell ref="G9:H9"/>
    <mergeCell ref="I9:P9"/>
    <mergeCell ref="B45:C45"/>
    <mergeCell ref="K41:P41"/>
    <mergeCell ref="I11:P11"/>
    <mergeCell ref="K32:P38"/>
    <mergeCell ref="I8:P8"/>
    <mergeCell ref="C31:G31"/>
    <mergeCell ref="B43:C43"/>
    <mergeCell ref="B44:F44"/>
    <mergeCell ref="C56:I56"/>
    <mergeCell ref="C58:I59"/>
    <mergeCell ref="C62:I65"/>
    <mergeCell ref="C60:I61"/>
    <mergeCell ref="D52:G52"/>
    <mergeCell ref="B53:I53"/>
    <mergeCell ref="C54:D54"/>
  </mergeCells>
  <printOptions horizontalCentered="1"/>
  <pageMargins left="0.25" right="0.25" top="0.5" bottom="0.25" header="0" footer="0"/>
  <pageSetup fitToHeight="1" fitToWidth="1" orientation="portrait" scale="5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Kirkpatrick, Cody</cp:lastModifiedBy>
  <cp:lastPrinted>2021-07-26T18:58:16Z</cp:lastPrinted>
  <dcterms:created xsi:type="dcterms:W3CDTF">2002-09-05T18:02:09Z</dcterms:created>
  <dcterms:modified xsi:type="dcterms:W3CDTF">2021-07-26T18:58:42Z</dcterms:modified>
  <cp:category/>
  <cp:version/>
  <cp:contentType/>
  <cp:contentStatus/>
</cp:coreProperties>
</file>